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jwspeaker-my.sharepoint.com/personal/pollaschm_jwspeaker_com/Documents/Supplier Certifications Reach VMI/Acme/"/>
    </mc:Choice>
  </mc:AlternateContent>
  <xr:revisionPtr revIDLastSave="29" documentId="8_{BDE4D983-C7EC-487E-AC7A-4CB98EC2C6B0}" xr6:coauthVersionLast="47" xr6:coauthVersionMax="47" xr10:uidLastSave="{9F72E65B-0558-460A-999C-46FA3DE704A7}"/>
  <bookViews>
    <workbookView xWindow="-120" yWindow="-120" windowWidth="29040" windowHeight="15840" activeTab="2" xr2:uid="{0E0E68A0-FFB8-4CE6-8E71-F4EED8CA71E4}"/>
  </bookViews>
  <sheets>
    <sheet name="INTRO" sheetId="1" r:id="rId1"/>
    <sheet name="LABEL" sheetId="2" r:id="rId2"/>
    <sheet name="WARRANT" sheetId="15" r:id="rId3"/>
    <sheet name="BALLOONED DRAWING" sheetId="4" r:id="rId4"/>
    <sheet name="DIMENSIONAL LAYOUT" sheetId="5" r:id="rId5"/>
    <sheet name="CAPABILITY STUDY" sheetId="6" r:id="rId6"/>
    <sheet name="PROCESS FLOW" sheetId="8" r:id="rId7"/>
    <sheet name="CONTROL PLAN" sheetId="7" r:id="rId8"/>
    <sheet name="PFMEA" sheetId="9" r:id="rId9"/>
    <sheet name="COSMETIC VALIDATION FORM" sheetId="10" r:id="rId10"/>
    <sheet name="MATERIAL CERTS" sheetId="11" r:id="rId11"/>
    <sheet name="TOOLING&amp;FIXTURES" sheetId="12" r:id="rId12"/>
    <sheet name="PACKAGING PLAN" sheetId="13" r:id="rId13"/>
    <sheet name="REVISION HISTORY" sheetId="14" r:id="rId14"/>
  </sheets>
  <definedNames>
    <definedName name="_xlnm.Print_Area" localSheetId="4">'DIMENSIONAL LAYOUT'!$A$1:$K$35</definedName>
    <definedName name="_xlnm.Print_Area" localSheetId="0">INTRO!$A$1:$E$55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5" l="1"/>
  <c r="N6" i="15"/>
  <c r="N5" i="15"/>
  <c r="N4" i="15"/>
  <c r="N3" i="15"/>
  <c r="F8" i="15"/>
  <c r="F7" i="15"/>
  <c r="F6" i="15"/>
  <c r="F5" i="15"/>
  <c r="F4" i="15"/>
  <c r="F3" i="15"/>
  <c r="B3" i="13"/>
  <c r="K2" i="13"/>
  <c r="E2" i="13"/>
  <c r="B2" i="13"/>
  <c r="B3" i="12"/>
  <c r="K2" i="12"/>
  <c r="E2" i="12"/>
  <c r="B2" i="12"/>
  <c r="M5" i="10"/>
  <c r="E5" i="10"/>
  <c r="M3" i="10"/>
  <c r="E4" i="10"/>
  <c r="E3" i="10"/>
  <c r="B5" i="9"/>
  <c r="B4" i="9"/>
  <c r="B9" i="7"/>
  <c r="M6" i="7"/>
  <c r="G6" i="7"/>
  <c r="B6" i="7"/>
  <c r="D5" i="8"/>
  <c r="D4" i="8"/>
  <c r="D3" i="8"/>
  <c r="D2" i="8"/>
  <c r="J2" i="6"/>
  <c r="G2" i="6"/>
  <c r="C3" i="6"/>
  <c r="C2" i="6"/>
  <c r="C4" i="5"/>
  <c r="H2" i="5"/>
  <c r="E2" i="5"/>
  <c r="C2" i="5"/>
  <c r="R23" i="9"/>
  <c r="K23" i="9"/>
  <c r="R22" i="9"/>
  <c r="K22" i="9"/>
  <c r="R21" i="9"/>
  <c r="K21" i="9"/>
  <c r="R20" i="9"/>
  <c r="K20" i="9"/>
  <c r="R19" i="9"/>
  <c r="K19" i="9"/>
  <c r="R18" i="9"/>
  <c r="K18" i="9"/>
  <c r="R17" i="9"/>
  <c r="K17" i="9"/>
  <c r="R16" i="9"/>
  <c r="K16" i="9"/>
  <c r="R15" i="9"/>
  <c r="K15" i="9"/>
  <c r="R14" i="9"/>
  <c r="K14" i="9"/>
  <c r="R13" i="9"/>
  <c r="K13" i="9"/>
  <c r="R12" i="9"/>
  <c r="K12" i="9"/>
  <c r="R11" i="9"/>
  <c r="K11" i="9"/>
  <c r="H42" i="6"/>
  <c r="H44" i="6" s="1"/>
  <c r="H45" i="6" s="1"/>
  <c r="G42" i="6"/>
  <c r="G44" i="6" s="1"/>
  <c r="G45" i="6" s="1"/>
  <c r="M41" i="6"/>
  <c r="L41" i="6"/>
  <c r="K41" i="6"/>
  <c r="J41" i="6"/>
  <c r="I41" i="6"/>
  <c r="H41" i="6"/>
  <c r="G41" i="6"/>
  <c r="F41" i="6"/>
  <c r="E41" i="6"/>
  <c r="D41" i="6"/>
  <c r="L40" i="6"/>
  <c r="K40" i="6"/>
  <c r="D40" i="6"/>
  <c r="M39" i="6"/>
  <c r="M43" i="6" s="1"/>
  <c r="L39" i="6"/>
  <c r="L43" i="6" s="1"/>
  <c r="K39" i="6"/>
  <c r="K43" i="6" s="1"/>
  <c r="J39" i="6"/>
  <c r="J42" i="6" s="1"/>
  <c r="J44" i="6" s="1"/>
  <c r="J45" i="6" s="1"/>
  <c r="I39" i="6"/>
  <c r="I42" i="6" s="1"/>
  <c r="I44" i="6" s="1"/>
  <c r="I45" i="6" s="1"/>
  <c r="H39" i="6"/>
  <c r="H43" i="6" s="1"/>
  <c r="G39" i="6"/>
  <c r="G43" i="6" s="1"/>
  <c r="F39" i="6"/>
  <c r="F43" i="6" s="1"/>
  <c r="E39" i="6"/>
  <c r="E42" i="6" s="1"/>
  <c r="E44" i="6" s="1"/>
  <c r="E45" i="6" s="1"/>
  <c r="D39" i="6"/>
  <c r="D43" i="6" s="1"/>
  <c r="M38" i="6"/>
  <c r="L38" i="6"/>
  <c r="K38" i="6"/>
  <c r="J38" i="6"/>
  <c r="I38" i="6"/>
  <c r="H38" i="6"/>
  <c r="G38" i="6"/>
  <c r="F38" i="6"/>
  <c r="E38" i="6"/>
  <c r="D38" i="6"/>
  <c r="M37" i="6"/>
  <c r="M40" i="6" s="1"/>
  <c r="L37" i="6"/>
  <c r="K37" i="6"/>
  <c r="J37" i="6"/>
  <c r="J40" i="6" s="1"/>
  <c r="I37" i="6"/>
  <c r="I40" i="6" s="1"/>
  <c r="H37" i="6"/>
  <c r="H40" i="6" s="1"/>
  <c r="G37" i="6"/>
  <c r="G40" i="6" s="1"/>
  <c r="F37" i="6"/>
  <c r="F40" i="6" s="1"/>
  <c r="E37" i="6"/>
  <c r="E40" i="6" s="1"/>
  <c r="D37" i="6"/>
  <c r="E43" i="6" l="1"/>
  <c r="K42" i="6"/>
  <c r="K44" i="6" s="1"/>
  <c r="K45" i="6" s="1"/>
  <c r="I43" i="6"/>
  <c r="D42" i="6"/>
  <c r="D44" i="6" s="1"/>
  <c r="D45" i="6" s="1"/>
  <c r="L42" i="6"/>
  <c r="L44" i="6" s="1"/>
  <c r="L45" i="6" s="1"/>
  <c r="J43" i="6"/>
  <c r="M42" i="6"/>
  <c r="M44" i="6" s="1"/>
  <c r="M45" i="6" s="1"/>
  <c r="F42" i="6"/>
  <c r="F44" i="6" s="1"/>
  <c r="F45" i="6" s="1"/>
</calcChain>
</file>

<file path=xl/sharedStrings.xml><?xml version="1.0" encoding="utf-8"?>
<sst xmlns="http://schemas.openxmlformats.org/spreadsheetml/2006/main" count="401" uniqueCount="329">
  <si>
    <t xml:space="preserve">PPAP INTRODUCTION </t>
  </si>
  <si>
    <t>PPAP requirements apply to the following parts:</t>
  </si>
  <si>
    <t xml:space="preserve">   1) Initial submission</t>
  </si>
  <si>
    <t xml:space="preserve">   2) Engineering Change(s)</t>
  </si>
  <si>
    <t xml:space="preserve">   3) Tooling: Transfer, Replacement, Refurbishment, or additional</t>
  </si>
  <si>
    <t xml:space="preserve">   4) Correction of Discrepancy</t>
  </si>
  <si>
    <t xml:space="preserve">   5) Production Break to J.W. Speaker &gt; 1 year</t>
  </si>
  <si>
    <t xml:space="preserve">   6) Change to Optional Construction or Material</t>
  </si>
  <si>
    <t xml:space="preserve">   7) Sub-Supplier or Material Source Change</t>
  </si>
  <si>
    <t xml:space="preserve">   8) Change in Part Processing</t>
  </si>
  <si>
    <t xml:space="preserve">   9) Parts produced at Additional Location</t>
  </si>
  <si>
    <t xml:space="preserve">   10) Other - please specify</t>
  </si>
  <si>
    <t>Part Number</t>
  </si>
  <si>
    <t>PART NUMBER</t>
  </si>
  <si>
    <t>Engineering Revision Level</t>
  </si>
  <si>
    <t>REVISION</t>
  </si>
  <si>
    <t>Supplier Name</t>
  </si>
  <si>
    <t>SUPPLIER NAME</t>
  </si>
  <si>
    <t>Supplier Number</t>
  </si>
  <si>
    <t>SUPPLIER NUMBER</t>
  </si>
  <si>
    <t>Part Description</t>
  </si>
  <si>
    <t>Purchase Order</t>
  </si>
  <si>
    <t>Date Requested</t>
  </si>
  <si>
    <t>Date Due</t>
  </si>
  <si>
    <t>EP/ECN</t>
  </si>
  <si>
    <t>Supplier Contact</t>
  </si>
  <si>
    <t>Sourcing Contact</t>
  </si>
  <si>
    <t>PART DESCRIPTION</t>
  </si>
  <si>
    <t>PPAP SAMPLE PARTS - LABEL</t>
  </si>
  <si>
    <t>Send identified sample(s), such as, Piece#1, Piece#2, Piece#3, etc to J.W. Speaker with appropriate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</si>
  <si>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</si>
  <si>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</si>
  <si>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</si>
  <si>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Please deliver to JWS Freistadt Quality Dept upon receipt</t>
  </si>
  <si>
    <t xml:space="preserve">Purchase Order#: </t>
  </si>
  <si>
    <t xml:space="preserve"> </t>
  </si>
  <si>
    <t xml:space="preserve">Part Number: </t>
  </si>
  <si>
    <t xml:space="preserve">Revision Level: </t>
  </si>
  <si>
    <t xml:space="preserve">Supplier Name: </t>
  </si>
  <si>
    <t xml:space="preserve">Supplier Number: </t>
  </si>
  <si>
    <t xml:space="preserve">Supplier Inspected By: </t>
  </si>
  <si>
    <t>JWS Part Number</t>
  </si>
  <si>
    <t>Engineering Drawing Revision</t>
  </si>
  <si>
    <t>JWS Sourcing Contact</t>
  </si>
  <si>
    <t>Reason for Submission</t>
  </si>
  <si>
    <t>Intial Submission</t>
  </si>
  <si>
    <t>Change to Optional Construction or Material</t>
  </si>
  <si>
    <t>Engineering Change</t>
  </si>
  <si>
    <t>Sub-Supplier or Material Source Change</t>
  </si>
  <si>
    <t>Tooling: Transfer, Replacement, Refurbishment, or additional</t>
  </si>
  <si>
    <t>Change in Part Processing</t>
  </si>
  <si>
    <t>Correction or discrepancy</t>
  </si>
  <si>
    <t>Parts Produced at Additional Location</t>
  </si>
  <si>
    <t>Tooling Inactive &gt; 1 year</t>
  </si>
  <si>
    <t>Other:  Please Specify</t>
  </si>
  <si>
    <t>LEVEL 1</t>
  </si>
  <si>
    <t>Warrant Only-Signed warrant to acknowledge receipt of drawing revision that does not require sample submission</t>
  </si>
  <si>
    <t>LEVEL 2</t>
  </si>
  <si>
    <t>LEVEL 3</t>
  </si>
  <si>
    <t>Packaging Plan</t>
  </si>
  <si>
    <t>PFMEA</t>
  </si>
  <si>
    <t>LEVEL 4</t>
  </si>
  <si>
    <t>Level 3 plus any other requirements defined on the JWS Purchase Order or noted in comments section below</t>
  </si>
  <si>
    <t>Comments:</t>
  </si>
  <si>
    <t>Yes</t>
  </si>
  <si>
    <t>MSDS sheets included with part submission</t>
  </si>
  <si>
    <t>Explanation/Comments:</t>
  </si>
  <si>
    <t>Print Name:</t>
  </si>
  <si>
    <t>Title:</t>
  </si>
  <si>
    <t>Email:</t>
  </si>
  <si>
    <t>Supplier Authorized Signature:</t>
  </si>
  <si>
    <t>Date:</t>
  </si>
  <si>
    <t>J.W. Speaker Internal Use Only</t>
  </si>
  <si>
    <t>Part Warrant Disposition:</t>
  </si>
  <si>
    <t>Approved</t>
  </si>
  <si>
    <t>Rejected</t>
  </si>
  <si>
    <t>JWS Name:</t>
  </si>
  <si>
    <t>COLOR KEY:</t>
  </si>
  <si>
    <t>JWS Sourcing Fills In</t>
  </si>
  <si>
    <t>SUPPLIER FILLS IN</t>
  </si>
  <si>
    <t>JWS QC FILLS IN</t>
  </si>
  <si>
    <t>Materials Reporting</t>
  </si>
  <si>
    <t>Has customer-required Substances of Concern information been reported?</t>
  </si>
  <si>
    <t xml:space="preserve">No </t>
  </si>
  <si>
    <t>N/A</t>
  </si>
  <si>
    <t>(Submitted by IMDS, CDX or other requested format)</t>
  </si>
  <si>
    <t>Please address the following items and resubmit for review and approval:</t>
  </si>
  <si>
    <t xml:space="preserve">It is the policy of J.W. Speaker to approve initial samples of supplier-provided parts before receiving production orders of those parts.
J.W. Speaker has developed the PPAP PROCESS to facilitate this requirement. </t>
  </si>
  <si>
    <t>PASTE COPY (PDF, ETC) OF DRAWING WITH BALLOONED DIMENSIONS FOR LAYOUT HERE</t>
  </si>
  <si>
    <t xml:space="preserve">      DIMENSIONAL LAYOUT REPORT</t>
  </si>
  <si>
    <t>Part Dexcription</t>
  </si>
  <si>
    <t>Drawing Revision</t>
  </si>
  <si>
    <t>Supplier Part Number (if applicable)</t>
  </si>
  <si>
    <t>Dimension/Specification</t>
  </si>
  <si>
    <t>Equipment / Gage #</t>
  </si>
  <si>
    <t>Measurement Results</t>
  </si>
  <si>
    <t>(Nominal &amp; Tolerance)</t>
  </si>
  <si>
    <t>Meets Spec?</t>
  </si>
  <si>
    <t>No.</t>
  </si>
  <si>
    <t>Cavity #</t>
  </si>
  <si>
    <t>CHARACTERISTIC</t>
  </si>
  <si>
    <t>Piece 1</t>
  </si>
  <si>
    <t>Piece 2</t>
  </si>
  <si>
    <t>Piece 3</t>
  </si>
  <si>
    <t>YES</t>
  </si>
  <si>
    <t>NO</t>
  </si>
  <si>
    <t>Supplier  Inspector :</t>
  </si>
  <si>
    <t xml:space="preserve"> Date:</t>
  </si>
  <si>
    <t>JWS (Place "X" in box next to correct disposition)</t>
  </si>
  <si>
    <t>J. W. Speaker  Inspector :</t>
  </si>
  <si>
    <t xml:space="preserve">Disposition: </t>
  </si>
  <si>
    <t>APPROVED</t>
  </si>
  <si>
    <t>CONDITIONALLY APPROVED</t>
  </si>
  <si>
    <t>REJECTED</t>
  </si>
  <si>
    <t>Piece 4</t>
  </si>
  <si>
    <t>Piece 5</t>
  </si>
  <si>
    <t xml:space="preserve">              J.W. Speaker Process Capability Study</t>
  </si>
  <si>
    <t>Cavity</t>
  </si>
  <si>
    <t>Part</t>
  </si>
  <si>
    <t>Data 1</t>
  </si>
  <si>
    <t>Data 2</t>
  </si>
  <si>
    <t>Data 3</t>
  </si>
  <si>
    <t>Data 4</t>
  </si>
  <si>
    <t>Data 5</t>
  </si>
  <si>
    <t>Data 6</t>
  </si>
  <si>
    <t>Data 7</t>
  </si>
  <si>
    <t>Data 8</t>
  </si>
  <si>
    <t>Data 9</t>
  </si>
  <si>
    <t>Data 10</t>
  </si>
  <si>
    <t>USL</t>
  </si>
  <si>
    <t>LSL</t>
  </si>
  <si>
    <t>Max.</t>
  </si>
  <si>
    <t>Min.</t>
  </si>
  <si>
    <t>Aver.</t>
  </si>
  <si>
    <t>Range</t>
  </si>
  <si>
    <t>Std. Dev.</t>
  </si>
  <si>
    <r>
      <t xml:space="preserve">Cpk </t>
    </r>
    <r>
      <rPr>
        <b/>
        <vertAlign val="subscript"/>
        <sz val="11"/>
        <color indexed="12"/>
        <rFont val="Arial"/>
        <family val="2"/>
      </rPr>
      <t>Lower</t>
    </r>
  </si>
  <si>
    <r>
      <t xml:space="preserve">Cpk </t>
    </r>
    <r>
      <rPr>
        <b/>
        <vertAlign val="subscript"/>
        <sz val="11"/>
        <color indexed="12"/>
        <rFont val="Arial"/>
        <family val="2"/>
      </rPr>
      <t>Upper</t>
    </r>
  </si>
  <si>
    <r>
      <t xml:space="preserve">Cpk </t>
    </r>
    <r>
      <rPr>
        <b/>
        <vertAlign val="subscript"/>
        <sz val="11"/>
        <color indexed="12"/>
        <rFont val="Arial"/>
        <family val="2"/>
      </rPr>
      <t>Process</t>
    </r>
  </si>
  <si>
    <t>Pass/Fail</t>
  </si>
  <si>
    <t>PROCESS FLOW DIAGRAM / MAP</t>
  </si>
  <si>
    <t>Date Submitted:</t>
  </si>
  <si>
    <t>Date Approved:</t>
  </si>
  <si>
    <t>Diagram Revision:</t>
  </si>
  <si>
    <t>Supplier:</t>
  </si>
  <si>
    <t>Chart By:</t>
  </si>
  <si>
    <t>Supplier Site:</t>
  </si>
  <si>
    <t>Manufacturing Process:</t>
  </si>
  <si>
    <t>Equipment:</t>
  </si>
  <si>
    <t>CONTROL PLAN</t>
  </si>
  <si>
    <t>PROTOTYPE</t>
  </si>
  <si>
    <t>PRE-PRODUCTION</t>
  </si>
  <si>
    <t>PRODUCTION</t>
  </si>
  <si>
    <t>Revision Level</t>
  </si>
  <si>
    <t>Key Contact Name</t>
  </si>
  <si>
    <t>Key Contact Phone Number</t>
  </si>
  <si>
    <t xml:space="preserve">  </t>
  </si>
  <si>
    <t>PART/ PROCESS NUMBER</t>
  </si>
  <si>
    <t>PROCESS NAME/OPERATION DESCRIPTION</t>
  </si>
  <si>
    <t>MACHINE, DEVICE, JIG, TOOLS FOR MFG.</t>
  </si>
  <si>
    <t>CHARACTERISTICS</t>
  </si>
  <si>
    <t>SPECIAL CHAR. CLASS</t>
  </si>
  <si>
    <t>METHODS</t>
  </si>
  <si>
    <t>REACTION PLAN</t>
  </si>
  <si>
    <t xml:space="preserve">NO. </t>
  </si>
  <si>
    <t>PRODUCT</t>
  </si>
  <si>
    <t>PROCESS</t>
  </si>
  <si>
    <t>PRODUCT/PROCESS SPECIFICATION/ TOLERANCE</t>
  </si>
  <si>
    <t>EVALUATION/ MEASUREMENT TECHNIQUE</t>
  </si>
  <si>
    <t>SAMPLE</t>
  </si>
  <si>
    <t>CONTROL METHOD</t>
  </si>
  <si>
    <t>SIZE</t>
  </si>
  <si>
    <t>FREQUENCY</t>
  </si>
  <si>
    <t xml:space="preserve">          POTENTIAL FAILURE MODE AND EFFECTS ANALYSIS</t>
  </si>
  <si>
    <t>Part Number:</t>
  </si>
  <si>
    <t>Process Responsibility:</t>
  </si>
  <si>
    <t>Date Completed:</t>
  </si>
  <si>
    <t>Description:</t>
  </si>
  <si>
    <t>Prepared by:</t>
  </si>
  <si>
    <t>Page:</t>
  </si>
  <si>
    <t>Core Team:</t>
  </si>
  <si>
    <t>FMEA Date (Original):</t>
  </si>
  <si>
    <t>Rev</t>
  </si>
  <si>
    <t>Name/Function</t>
  </si>
  <si>
    <t>Potential Failure Mode</t>
  </si>
  <si>
    <t>Potential Effect(s) of Failure</t>
  </si>
  <si>
    <t>Severity</t>
  </si>
  <si>
    <t>Classification</t>
  </si>
  <si>
    <t>Potential Cause(s) of Failure</t>
  </si>
  <si>
    <t>Current 
Process 
Controls (Prevention)</t>
  </si>
  <si>
    <t>Occurrence</t>
  </si>
  <si>
    <t>Current 
Process 
Controls (Detection)</t>
  </si>
  <si>
    <t>Detection</t>
  </si>
  <si>
    <t>RPN</t>
  </si>
  <si>
    <t>Recommended Action(s)</t>
  </si>
  <si>
    <t>Responsibility and Target Completion Date</t>
  </si>
  <si>
    <t>Action Results</t>
  </si>
  <si>
    <t>Requirements</t>
  </si>
  <si>
    <t>Actions Taken &amp; Actual Completion Date</t>
  </si>
  <si>
    <t>COATING AND COSMETIC VALIDATION FORM</t>
  </si>
  <si>
    <t>REVISION LEVEL</t>
  </si>
  <si>
    <t>REVISION DATE</t>
  </si>
  <si>
    <t>Initial Submission</t>
  </si>
  <si>
    <t>Process Change</t>
  </si>
  <si>
    <t>Sub-Supplier Change</t>
  </si>
  <si>
    <t>J.W. SPEAKER STANDARD</t>
  </si>
  <si>
    <t>Tooling Replacement</t>
  </si>
  <si>
    <t>Other (See Comments)</t>
  </si>
  <si>
    <t>STANDARD REVISION DATE</t>
  </si>
  <si>
    <t>COSMETIC CHECKLIST</t>
  </si>
  <si>
    <t>Please answer "yes", "no" or "n/a" for each item</t>
  </si>
  <si>
    <t>Number of Samples Submitted</t>
  </si>
  <si>
    <t>1. Do you have J.W. Speaker supplied cosmetic zones for this part?</t>
  </si>
  <si>
    <t>2. Do you have a J.W. Speaker supplied coating and/or cosmetic standard for this part?</t>
  </si>
  <si>
    <t>3. Have any boundary samples been established?</t>
  </si>
  <si>
    <t>SUPPLIER FINISHING AND SOURCING</t>
  </si>
  <si>
    <t>ADDITIONAL NOTES</t>
  </si>
  <si>
    <t>Op. Sequence</t>
  </si>
  <si>
    <t>Operation</t>
  </si>
  <si>
    <t>Supplier</t>
  </si>
  <si>
    <t>Material Added to Part</t>
  </si>
  <si>
    <t>Comments</t>
  </si>
  <si>
    <t>COATING/COSMETIC VALIDATION AND SAMPLE DISPOSITION</t>
  </si>
  <si>
    <t xml:space="preserve">J.W. Speaker Quality Representative </t>
  </si>
  <si>
    <t>J.W. Speaker Engineering Representative (If Applicable)</t>
  </si>
  <si>
    <r>
      <t>Signature:</t>
    </r>
    <r>
      <rPr>
        <sz val="11"/>
        <color theme="1"/>
        <rFont val="Freestyle Script"/>
        <family val="4"/>
      </rPr>
      <t xml:space="preserve"> </t>
    </r>
  </si>
  <si>
    <t xml:space="preserve">Signature:  </t>
  </si>
  <si>
    <t xml:space="preserve">Comments:  </t>
  </si>
  <si>
    <t>Samples Conform to Drawing</t>
  </si>
  <si>
    <t>Samples Do Not Conform to Drawing</t>
  </si>
  <si>
    <t>APPROVED--ECN REQUIRED</t>
  </si>
  <si>
    <t>REJECTED--PROVIDE ADDITIONAL SAMPLES</t>
  </si>
  <si>
    <t>REASON FOR SUBMISSION (PUT "X" IN CORRECT BOX)</t>
  </si>
  <si>
    <t>PASTE COPY (PDF, ETC) OF ALL APPLICABLE MATERIAL CERTIFICATIONS HERE</t>
  </si>
  <si>
    <t>JWS PART NUMBER</t>
  </si>
  <si>
    <t>DESCRIPTION</t>
  </si>
  <si>
    <t>SUPPLIER P/N (IF APPLICABLE)</t>
  </si>
  <si>
    <t>TOOL / FIXTURE NUMBER:</t>
  </si>
  <si>
    <t># OF CAVITIES</t>
  </si>
  <si>
    <t>DATE:</t>
  </si>
  <si>
    <t>TOOL STEEL</t>
  </si>
  <si>
    <t>PRINT NAME</t>
  </si>
  <si>
    <t>SIGNATURE</t>
  </si>
  <si>
    <t>TITLE</t>
  </si>
  <si>
    <t>DATE</t>
  </si>
  <si>
    <t xml:space="preserve">          PRODUCTION PACKAGING PLAN</t>
  </si>
  <si>
    <t>NUMBER OF PARTS PER BOX</t>
  </si>
  <si>
    <t>BOX DIMENSIONS</t>
  </si>
  <si>
    <t>ESTIMATED WEIGHT PER BOX</t>
  </si>
  <si>
    <t>Supplier is required to provide information on box size and weight, as well as a photo representative of what the production packaging will look like. Packaging plan must include all materials necessary to ensure dimensional and cosmetic integrity of the parts is maintained during transit.</t>
  </si>
  <si>
    <t>PHOTO OF HOW PARTS WILL BE PACKAGED PER BOX</t>
  </si>
  <si>
    <t xml:space="preserve">                          Supplier PPAP Workbook Revision History</t>
  </si>
  <si>
    <t>Revision Date</t>
  </si>
  <si>
    <t>Revision #</t>
  </si>
  <si>
    <t>Approver</t>
  </si>
  <si>
    <t>Requested Changes</t>
  </si>
  <si>
    <t>Description of the change</t>
  </si>
  <si>
    <t>K. Best/S. Orten</t>
  </si>
  <si>
    <t>Original</t>
  </si>
  <si>
    <t xml:space="preserve">Original PPAPW Issue Date by Kim Best/Stacey Orten </t>
  </si>
  <si>
    <t>Added Production Packaging Plan form to PPAPW</t>
  </si>
  <si>
    <t>J.W. Speaker Branding Initiative</t>
  </si>
  <si>
    <t>Changed J.W. Speaker logo on all pages of PPAPW</t>
  </si>
  <si>
    <t>Added PFMEA</t>
  </si>
  <si>
    <t>Changed SPSW to include check boxes for PFMEA; Added PFMEA form (blank and sample)</t>
  </si>
  <si>
    <t>Revised Critical Dimension Symbol</t>
  </si>
  <si>
    <t>Updated Glossary, SPSW and Capability Study instructions to reflect revised JWS Critical Dimension symbol</t>
  </si>
  <si>
    <t>Emphasized Requirements for Multi-Cavity Tools</t>
  </si>
  <si>
    <t>Updated SPSW to make requirements for multi-cavity tool bold; added column for cavity number to the Dimensional layout blank form and example as well as the capability study blank form and example</t>
  </si>
  <si>
    <t>Emphasized print note requirements</t>
  </si>
  <si>
    <t>Revised Results note on SPSW and added notes to dimensional layout example to highlight print note requirements</t>
  </si>
  <si>
    <t>Reduced size</t>
  </si>
  <si>
    <t>Condensed content to reduce overall size of workbook</t>
  </si>
  <si>
    <t>PPAP packages are expected to be received by J.W. Speaker by the date assigned by J.W. Speaker Sourcing.  If for any reason you cannot meet this date, contact your  J.W. Speaker Sourcing Representative for further discussion.</t>
  </si>
  <si>
    <t xml:space="preserve">The Default PPAP is Level 2, unless otherwise specified by J.W. Speaker </t>
  </si>
  <si>
    <r>
      <t xml:space="preserve">Please reference the </t>
    </r>
    <r>
      <rPr>
        <b/>
        <i/>
        <u/>
        <sz val="13"/>
        <color indexed="10"/>
        <rFont val="Arial"/>
        <family val="2"/>
      </rPr>
      <t>J.W. Speaker Supplier Quality Manual</t>
    </r>
    <r>
      <rPr>
        <b/>
        <sz val="13"/>
        <color indexed="10"/>
        <rFont val="Arial"/>
        <family val="2"/>
      </rPr>
      <t xml:space="preserve"> for more detail on PPAP requirements.  The Manual can be accessed on the Supplier Portal or by request to J.W. Speaker</t>
    </r>
  </si>
  <si>
    <t>Revision:</t>
  </si>
  <si>
    <t>TOOLING &amp; FIXTURES</t>
  </si>
  <si>
    <t>PHOTO OF  TOOLING AND FIXTURES</t>
  </si>
  <si>
    <t>Supplier is required to identify Tools &amp; Fixtures and document with Photo in PPAP workbook</t>
  </si>
  <si>
    <t>Requested</t>
  </si>
  <si>
    <t>Submitted</t>
  </si>
  <si>
    <t>Disposition</t>
  </si>
  <si>
    <t>Dimensional
 Layout</t>
  </si>
  <si>
    <t>Cosmetic
 Validation</t>
  </si>
  <si>
    <t>Packaging 
Plan</t>
  </si>
  <si>
    <t>Tooling
 Pictures</t>
  </si>
  <si>
    <t>Process 
Flow</t>
  </si>
  <si>
    <t>Accepted</t>
  </si>
  <si>
    <t>J.W.Speaker Project Information</t>
  </si>
  <si>
    <t>Supplier Information</t>
  </si>
  <si>
    <t>Requested Submission Level (Check One)</t>
  </si>
  <si>
    <r>
      <t>These results meet all drawing specifications and requirements</t>
    </r>
    <r>
      <rPr>
        <b/>
        <i/>
        <u/>
        <sz val="10.5"/>
        <color theme="1"/>
        <rFont val="Arial Narrow"/>
        <family val="2"/>
      </rPr>
      <t xml:space="preserve"> including all print notes:</t>
    </r>
  </si>
  <si>
    <t>Please Explain:</t>
  </si>
  <si>
    <t>Conditional</t>
  </si>
  <si>
    <t>Signature</t>
  </si>
  <si>
    <t>Declaration</t>
  </si>
  <si>
    <t>PPAP Requirements</t>
  </si>
  <si>
    <t xml:space="preserve"> J.W. SPEAKER SUPPLIER PRODUCT SUBMITTAL WARRANT</t>
  </si>
  <si>
    <t>Sub Tier Supplier
Control Plan</t>
  </si>
  <si>
    <t>Sub Tier Supplier
 Process Flow</t>
  </si>
  <si>
    <t>Sub Tier Supplier 
PFMEA</t>
  </si>
  <si>
    <r>
      <rPr>
        <sz val="10"/>
        <rFont val="Arial"/>
        <family val="2"/>
      </rPr>
      <t xml:space="preserve">The information in blue is interlinked to the other spreadsheets.                                                                            
</t>
    </r>
    <r>
      <rPr>
        <b/>
        <sz val="10"/>
        <color rgb="FF0000FF"/>
        <rFont val="Arial"/>
        <family val="2"/>
      </rPr>
      <t>JWS SOURCING WILL FIL</t>
    </r>
    <r>
      <rPr>
        <b/>
        <sz val="10"/>
        <color indexed="12"/>
        <rFont val="Arial"/>
        <family val="2"/>
      </rPr>
      <t>L IN THE BLUE SECTIONS FOR AUTOMATIC INPUT INTO FORMS</t>
    </r>
  </si>
  <si>
    <t xml:space="preserve">Engineering Personnel (as applicable): </t>
  </si>
  <si>
    <t>Supplie Part Number
 (if applicable)</t>
  </si>
  <si>
    <t>Quality requested updates</t>
  </si>
  <si>
    <t>Streamlined workbook; carried color coding throughout all tabs; automatic fill for redundant information; reformatted Warrant (SPSW) for ease of use and additional areas for comments</t>
  </si>
  <si>
    <t>I affirm that the samples represented by this warrant are representative of our parts and have been made to the applicable customer drawings and specifications and are made from specified materials on regular production tooling with no other than the regular production process.  I have noted any deviations from this below.</t>
  </si>
  <si>
    <t>Print
Notes</t>
  </si>
  <si>
    <t>Material
Certs</t>
  </si>
  <si>
    <t>Salt 
Spray 
Results</t>
  </si>
  <si>
    <t>Other 
Test
 Results</t>
  </si>
  <si>
    <t>JWS Engineering Fills In</t>
  </si>
  <si>
    <t>Supplier Fills In</t>
  </si>
  <si>
    <t>JWS QC Fills in</t>
  </si>
  <si>
    <r>
      <t xml:space="preserve">Level 2 plus Requirements checked below; Control Plan required for all parts that have dimensions marked by </t>
    </r>
    <r>
      <rPr>
        <b/>
        <sz val="18"/>
        <rFont val="Arial Narrow"/>
        <family val="2"/>
      </rPr>
      <t>◊</t>
    </r>
    <r>
      <rPr>
        <sz val="10"/>
        <rFont val="Arial Narrow"/>
        <family val="2"/>
      </rPr>
      <t>,</t>
    </r>
    <r>
      <rPr>
        <sz val="20"/>
        <rFont val="Arial Narrow"/>
        <family val="2"/>
      </rPr>
      <t xml:space="preserve"> ●</t>
    </r>
    <r>
      <rPr>
        <sz val="10"/>
        <rFont val="Arial Narrow"/>
        <family val="2"/>
      </rPr>
      <t xml:space="preserve"> or          symbol</t>
    </r>
  </si>
  <si>
    <r>
      <t>Level 1 plus production samples, 5 piece dimensional layout</t>
    </r>
    <r>
      <rPr>
        <i/>
        <sz val="10"/>
        <rFont val="Arial Narrow"/>
        <family val="2"/>
      </rPr>
      <t xml:space="preserve"> </t>
    </r>
    <r>
      <rPr>
        <b/>
        <i/>
        <sz val="10"/>
        <rFont val="Arial Narrow"/>
        <family val="2"/>
      </rPr>
      <t>(per cavity</t>
    </r>
    <r>
      <rPr>
        <i/>
        <sz val="10"/>
        <rFont val="Arial Narrow"/>
        <family val="2"/>
      </rPr>
      <t>)</t>
    </r>
    <r>
      <rPr>
        <sz val="10"/>
        <rFont val="Arial Narrow"/>
        <family val="2"/>
      </rPr>
      <t xml:space="preserve">, 30 piece capability study only for critical dimensions represented by </t>
    </r>
    <r>
      <rPr>
        <sz val="18"/>
        <rFont val="Calibri"/>
        <family val="2"/>
      </rPr>
      <t>◊</t>
    </r>
    <r>
      <rPr>
        <sz val="10"/>
        <rFont val="Arial Narrow"/>
        <family val="2"/>
      </rPr>
      <t xml:space="preserve">  or </t>
    </r>
    <r>
      <rPr>
        <sz val="20"/>
        <rFont val="Arial Narrow"/>
        <family val="2"/>
      </rPr>
      <t>●</t>
    </r>
    <r>
      <rPr>
        <sz val="10"/>
        <rFont val="Arial Narrow"/>
        <family val="2"/>
      </rPr>
      <t xml:space="preserve"> symbol</t>
    </r>
  </si>
  <si>
    <r>
      <t xml:space="preserve"> Capability  Study
</t>
    </r>
    <r>
      <rPr>
        <b/>
        <sz val="18"/>
        <color theme="1"/>
        <rFont val="Arial Narrow"/>
        <family val="2"/>
      </rPr>
      <t xml:space="preserve">◊  </t>
    </r>
    <r>
      <rPr>
        <b/>
        <sz val="22"/>
        <color theme="1"/>
        <rFont val="Arial Narrow"/>
        <family val="2"/>
      </rPr>
      <t>●</t>
    </r>
  </si>
  <si>
    <r>
      <t xml:space="preserve">Control
Plan
</t>
    </r>
    <r>
      <rPr>
        <b/>
        <sz val="14"/>
        <color theme="1"/>
        <rFont val="Arial Narrow"/>
        <family val="2"/>
      </rPr>
      <t xml:space="preserve">◊ </t>
    </r>
    <r>
      <rPr>
        <b/>
        <sz val="21"/>
        <color theme="1"/>
        <rFont val="Arial Narrow"/>
        <family val="2"/>
      </rPr>
      <t>●</t>
    </r>
    <r>
      <rPr>
        <b/>
        <sz val="12"/>
        <color theme="1"/>
        <rFont val="Arial Narrow"/>
        <family val="2"/>
      </rPr>
      <t xml:space="preserve"> </t>
    </r>
    <r>
      <rPr>
        <b/>
        <sz val="13"/>
        <color theme="1"/>
        <rFont val="Arial Narrow"/>
        <family val="2"/>
      </rPr>
      <t xml:space="preserve">◒ </t>
    </r>
  </si>
  <si>
    <t>E</t>
  </si>
  <si>
    <t>21-070 HEATSINK, KA5, MAIN</t>
  </si>
  <si>
    <t>Acme Alliance</t>
  </si>
  <si>
    <t>Elias Michel</t>
  </si>
  <si>
    <t>2021-070</t>
  </si>
  <si>
    <t>MP00003018</t>
  </si>
  <si>
    <t>Michele Pollasch</t>
  </si>
  <si>
    <t>X</t>
  </si>
  <si>
    <t>(30 PC)</t>
  </si>
  <si>
    <t>INCLUDE ROHS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</si>
</sst>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numFmt numFmtId="165" formatCode="0.000"/>
    <numFmt numFmtId="166" formatCode="0.00000"/>
    <numFmt numFmtId="167" formatCode="0.0%"/>
    <numFmt numFmtId="168" formatCode="m/d/yy"/>
    <numFmt numFmtId="169" formatCode="[$-409]dd\-mmm\-yy;@"/>
    <numFmt numFmtId="170" formatCode="m/d/yy;@"/>
  </numFmts>
  <fonts count="87" x14ac:knownFonts="1">
    <font>
      <sz val="11"/>
      <color theme="1"/>
      <name val="Calibri"/>
      <family val="2"/>
      <scheme val="minor"/>
    </font>
    <font>
      <b/>
      <sz val="16"/>
      <name val="Arial"/>
      <family val="2"/>
    </font>
    <font>
      <sz val="10"/>
      <name val="Arial"/>
      <family val="2"/>
    </font>
    <font>
      <b/>
      <sz val="10"/>
      <name val="Arial"/>
      <family val="2"/>
    </font>
    <font>
      <i/>
      <sz val="10"/>
      <name val="Arial"/>
      <family val="2"/>
    </font>
    <font>
      <b/>
      <sz val="13"/>
      <color indexed="10"/>
      <name val="Arial"/>
      <family val="2"/>
    </font>
    <font>
      <b/>
      <i/>
      <u/>
      <sz val="13"/>
      <color indexed="10"/>
      <name val="Arial"/>
      <family val="2"/>
    </font>
    <font>
      <sz val="14"/>
      <name val="Arial"/>
      <family val="2"/>
    </font>
    <font>
      <b/>
      <sz val="10"/>
      <color indexed="10"/>
      <name val="Arial"/>
      <family val="2"/>
    </font>
    <font>
      <b/>
      <sz val="10"/>
      <color indexed="12"/>
      <name val="Arial"/>
      <family val="2"/>
    </font>
    <font>
      <sz val="10"/>
      <color indexed="12"/>
      <name val="Arial"/>
      <family val="2"/>
    </font>
    <font>
      <sz val="7"/>
      <name val="Arial"/>
      <family val="2"/>
    </font>
    <font>
      <sz val="7"/>
      <color indexed="8"/>
      <name val="Arial"/>
      <family val="2"/>
    </font>
    <font>
      <b/>
      <u/>
      <sz val="14"/>
      <name val="Arial"/>
      <family val="2"/>
    </font>
    <font>
      <b/>
      <sz val="12"/>
      <name val="Times New Roman"/>
      <family val="1"/>
    </font>
    <font>
      <sz val="12"/>
      <name val="Times New Roman"/>
      <family val="1"/>
    </font>
    <font>
      <b/>
      <sz val="36"/>
      <name val="Times New Roman"/>
      <family val="1"/>
    </font>
    <font>
      <b/>
      <sz val="20"/>
      <name val="Times New Roman"/>
      <family val="1"/>
    </font>
    <font>
      <sz val="16"/>
      <name val="Times New Roman"/>
      <family val="1"/>
    </font>
    <font>
      <sz val="22"/>
      <name val="Times New Roman"/>
      <family val="1"/>
    </font>
    <font>
      <b/>
      <sz val="12"/>
      <color theme="1"/>
      <name val="Arial Narrow"/>
      <family val="2"/>
    </font>
    <font>
      <sz val="11"/>
      <color theme="1"/>
      <name val="Arial Narrow"/>
      <family val="2"/>
    </font>
    <font>
      <sz val="10"/>
      <name val="Arial Narrow"/>
      <family val="2"/>
    </font>
    <font>
      <b/>
      <sz val="12"/>
      <name val="Arial Narrow"/>
      <family val="2"/>
    </font>
    <font>
      <sz val="12"/>
      <name val="Arial Narrow"/>
      <family val="2"/>
    </font>
    <font>
      <b/>
      <sz val="10"/>
      <name val="Arial Narrow"/>
      <family val="2"/>
    </font>
    <font>
      <i/>
      <sz val="10"/>
      <name val="Arial Narrow"/>
      <family val="2"/>
    </font>
    <font>
      <b/>
      <i/>
      <sz val="10"/>
      <name val="Arial Narrow"/>
      <family val="2"/>
    </font>
    <font>
      <b/>
      <sz val="11"/>
      <name val="Arial Narrow"/>
      <family val="2"/>
    </font>
    <font>
      <sz val="12"/>
      <color theme="1"/>
      <name val="Arial Narrow"/>
      <family val="2"/>
    </font>
    <font>
      <b/>
      <sz val="11"/>
      <color theme="1"/>
      <name val="Arial Narrow"/>
      <family val="2"/>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name val="Calibri"/>
      <family val="2"/>
    </font>
    <font>
      <b/>
      <sz val="7"/>
      <name val="Arial"/>
      <family val="2"/>
    </font>
    <font>
      <sz val="8"/>
      <name val="Arial"/>
      <family val="2"/>
    </font>
    <font>
      <b/>
      <sz val="12"/>
      <name val="Arial"/>
      <family val="2"/>
    </font>
    <font>
      <b/>
      <sz val="6"/>
      <name val="Arial"/>
      <family val="2"/>
    </font>
    <font>
      <sz val="6"/>
      <name val="Arial"/>
      <family val="2"/>
    </font>
    <font>
      <b/>
      <i/>
      <sz val="8"/>
      <name val="Arial"/>
      <family val="2"/>
    </font>
    <font>
      <b/>
      <i/>
      <sz val="10"/>
      <name val="Arial"/>
      <family val="2"/>
    </font>
    <font>
      <b/>
      <sz val="8"/>
      <name val="Arial"/>
      <family val="2"/>
    </font>
    <font>
      <b/>
      <sz val="11"/>
      <name val="Arial"/>
      <family val="2"/>
    </font>
    <font>
      <b/>
      <i/>
      <sz val="7"/>
      <name val="Arial"/>
      <family val="2"/>
    </font>
    <font>
      <sz val="22"/>
      <color theme="1"/>
      <name val="Calibri"/>
      <family val="2"/>
      <scheme val="minor"/>
    </font>
    <font>
      <b/>
      <sz val="11"/>
      <color indexed="12"/>
      <name val="Arial"/>
      <family val="2"/>
    </font>
    <font>
      <sz val="12"/>
      <color indexed="12"/>
      <name val="Arial"/>
      <family val="2"/>
    </font>
    <font>
      <b/>
      <vertAlign val="subscript"/>
      <sz val="11"/>
      <color indexed="12"/>
      <name val="Arial"/>
      <family val="2"/>
    </font>
    <font>
      <sz val="12"/>
      <name val="Arial"/>
      <family val="2"/>
    </font>
    <font>
      <b/>
      <sz val="14"/>
      <name val="Arial"/>
      <family val="2"/>
    </font>
    <font>
      <u/>
      <sz val="10"/>
      <color indexed="12"/>
      <name val="Arial"/>
      <family val="2"/>
    </font>
    <font>
      <u/>
      <sz val="8"/>
      <color indexed="12"/>
      <name val="Arial"/>
      <family val="2"/>
    </font>
    <font>
      <i/>
      <sz val="10"/>
      <color indexed="12"/>
      <name val="Arial"/>
      <family val="2"/>
    </font>
    <font>
      <b/>
      <sz val="18"/>
      <color theme="1"/>
      <name val="Calibri"/>
      <family val="2"/>
      <scheme val="minor"/>
    </font>
    <font>
      <sz val="8"/>
      <name val="Verdana"/>
      <family val="2"/>
    </font>
    <font>
      <b/>
      <sz val="14"/>
      <color theme="1"/>
      <name val="Calibri"/>
      <family val="2"/>
      <scheme val="minor"/>
    </font>
    <font>
      <sz val="12"/>
      <color theme="1"/>
      <name val="Calibri"/>
      <family val="2"/>
      <scheme val="minor"/>
    </font>
    <font>
      <sz val="14"/>
      <color theme="1"/>
      <name val="Calibri"/>
      <family val="2"/>
      <scheme val="minor"/>
    </font>
    <font>
      <sz val="11"/>
      <color theme="1"/>
      <name val="Freestyle Script"/>
      <family val="4"/>
    </font>
    <font>
      <b/>
      <sz val="12"/>
      <color indexed="9"/>
      <name val="Arial"/>
      <family val="2"/>
    </font>
    <font>
      <sz val="9"/>
      <color theme="1"/>
      <name val="Arial Narrow"/>
      <family val="2"/>
    </font>
    <font>
      <sz val="9"/>
      <name val="Arial Narrow"/>
      <family val="2"/>
    </font>
    <font>
      <b/>
      <sz val="10"/>
      <color theme="1"/>
      <name val="Arial Narrow"/>
      <family val="2"/>
    </font>
    <font>
      <b/>
      <sz val="9"/>
      <color theme="1"/>
      <name val="Arial Narrow"/>
      <family val="2"/>
    </font>
    <font>
      <b/>
      <sz val="9"/>
      <name val="Arial Narrow"/>
      <family val="2"/>
    </font>
    <font>
      <sz val="10.5"/>
      <color theme="1"/>
      <name val="Arial Narrow"/>
      <family val="2"/>
    </font>
    <font>
      <b/>
      <i/>
      <u/>
      <sz val="10.5"/>
      <color theme="1"/>
      <name val="Arial Narrow"/>
      <family val="2"/>
    </font>
    <font>
      <sz val="10.5"/>
      <name val="Arial Narrow"/>
      <family val="2"/>
    </font>
    <font>
      <b/>
      <sz val="10.5"/>
      <name val="Arial Narrow"/>
      <family val="2"/>
    </font>
    <font>
      <sz val="10.5"/>
      <color theme="1"/>
      <name val="Calibri"/>
      <family val="2"/>
      <scheme val="minor"/>
    </font>
    <font>
      <b/>
      <sz val="10"/>
      <color rgb="FF0000FF"/>
      <name val="Arial"/>
      <family val="2"/>
    </font>
    <font>
      <b/>
      <sz val="10.5"/>
      <color theme="1"/>
      <name val="Arial Narrow"/>
      <family val="2"/>
    </font>
    <font>
      <sz val="9"/>
      <name val="Arial"/>
      <family val="2"/>
    </font>
    <font>
      <b/>
      <u/>
      <sz val="8"/>
      <name val="Arial"/>
      <family val="2"/>
    </font>
    <font>
      <sz val="11"/>
      <name val="Calibri"/>
      <family val="2"/>
      <scheme val="minor"/>
    </font>
    <font>
      <sz val="16"/>
      <color theme="1"/>
      <name val="Calibri"/>
      <family val="2"/>
      <scheme val="minor"/>
    </font>
    <font>
      <sz val="18"/>
      <name val="Calibri"/>
      <family val="2"/>
    </font>
    <font>
      <sz val="20"/>
      <name val="Arial Narrow"/>
      <family val="2"/>
    </font>
    <font>
      <b/>
      <sz val="18"/>
      <name val="Arial Narrow"/>
      <family val="2"/>
    </font>
    <font>
      <b/>
      <sz val="13"/>
      <color theme="1"/>
      <name val="Arial Narrow"/>
      <family val="2"/>
    </font>
    <font>
      <b/>
      <sz val="14"/>
      <color theme="1"/>
      <name val="Arial Narrow"/>
      <family val="2"/>
    </font>
    <font>
      <b/>
      <sz val="18"/>
      <color theme="1"/>
      <name val="Arial Narrow"/>
      <family val="2"/>
    </font>
    <font>
      <b/>
      <sz val="22"/>
      <color theme="1"/>
      <name val="Arial Narrow"/>
      <family val="2"/>
    </font>
    <font>
      <b/>
      <sz val="21"/>
      <color theme="1"/>
      <name val="Arial Narrow"/>
      <family val="2"/>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A9CC8"/>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 fillId="0" borderId="0"/>
    <xf numFmtId="44" fontId="33" fillId="0" borderId="0" applyFont="0" applyFill="0" applyBorder="0" applyAlignment="0" applyProtection="0"/>
    <xf numFmtId="0" fontId="53" fillId="0" borderId="0" applyNumberFormat="0" applyFill="0" applyBorder="0" applyAlignment="0" applyProtection="0">
      <alignment vertical="top"/>
      <protection locked="0"/>
    </xf>
  </cellStyleXfs>
  <cellXfs count="953">
    <xf numFmtId="0" fontId="0" fillId="0" borderId="0" xfId="0"/>
    <xf numFmtId="0" fontId="0" fillId="2" borderId="0" xfId="0" applyFill="1"/>
    <xf numFmtId="0" fontId="0" fillId="2" borderId="7" xfId="0" quotePrefix="1" applyFill="1" applyBorder="1" applyAlignment="1" applyProtection="1">
      <alignment horizontal="left" wrapText="1"/>
      <protection locked="0"/>
    </xf>
    <xf numFmtId="0" fontId="0" fillId="2" borderId="0" xfId="0" applyFill="1" applyAlignment="1" applyProtection="1">
      <alignment wrapText="1"/>
      <protection locked="0"/>
    </xf>
    <xf numFmtId="0" fontId="0" fillId="2" borderId="8" xfId="0" applyFill="1" applyBorder="1" applyAlignment="1" applyProtection="1">
      <alignment wrapText="1"/>
      <protection locked="0"/>
    </xf>
    <xf numFmtId="0" fontId="0" fillId="2" borderId="0" xfId="0" applyFill="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3" fillId="2" borderId="0" xfId="0" applyFont="1" applyFill="1"/>
    <xf numFmtId="0" fontId="4" fillId="2" borderId="7"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2" borderId="7" xfId="0" applyFill="1" applyBorder="1" applyProtection="1">
      <protection locked="0"/>
    </xf>
    <xf numFmtId="0" fontId="0" fillId="2" borderId="0" xfId="0" applyFill="1" applyProtection="1">
      <protection locked="0"/>
    </xf>
    <xf numFmtId="0" fontId="0" fillId="2" borderId="8" xfId="0" applyFill="1" applyBorder="1" applyProtection="1">
      <protection locked="0"/>
    </xf>
    <xf numFmtId="0" fontId="11" fillId="2" borderId="0" xfId="0" applyFont="1" applyFill="1"/>
    <xf numFmtId="15" fontId="12" fillId="2" borderId="0" xfId="0" applyNumberFormat="1" applyFont="1" applyFill="1"/>
    <xf numFmtId="0" fontId="2" fillId="2" borderId="0" xfId="0" applyFont="1" applyFill="1"/>
    <xf numFmtId="0" fontId="2" fillId="0" borderId="1" xfId="0" applyFont="1" applyBorder="1"/>
    <xf numFmtId="0" fontId="13" fillId="0" borderId="2" xfId="0" applyFont="1" applyBorder="1"/>
    <xf numFmtId="0" fontId="13" fillId="0" borderId="3" xfId="0" applyFont="1" applyBorder="1"/>
    <xf numFmtId="0" fontId="0" fillId="0" borderId="7" xfId="0" applyBorder="1"/>
    <xf numFmtId="0" fontId="0" fillId="0" borderId="8" xfId="0" applyBorder="1"/>
    <xf numFmtId="0" fontId="15" fillId="0" borderId="7" xfId="0" applyFont="1" applyBorder="1" applyAlignment="1">
      <alignment vertical="top" wrapText="1"/>
    </xf>
    <xf numFmtId="0" fontId="15" fillId="0" borderId="0" xfId="0" applyFont="1" applyAlignment="1">
      <alignment vertical="top" wrapText="1"/>
    </xf>
    <xf numFmtId="0" fontId="15" fillId="0" borderId="8" xfId="0" applyFont="1" applyBorder="1" applyAlignment="1">
      <alignment vertical="top" wrapText="1"/>
    </xf>
    <xf numFmtId="0" fontId="15" fillId="4" borderId="8" xfId="0" applyFont="1" applyFill="1" applyBorder="1" applyAlignment="1">
      <alignment horizontal="center" vertical="center" wrapText="1"/>
    </xf>
    <xf numFmtId="0" fontId="0" fillId="0" borderId="0" xfId="0" applyAlignment="1">
      <alignment vertical="center"/>
    </xf>
    <xf numFmtId="0" fontId="15" fillId="4" borderId="8" xfId="0" applyFont="1" applyFill="1" applyBorder="1" applyAlignment="1">
      <alignment horizontal="center" vertical="top" wrapText="1"/>
    </xf>
    <xf numFmtId="0" fontId="15" fillId="4" borderId="4"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6" xfId="0" applyFont="1" applyFill="1" applyBorder="1" applyAlignment="1">
      <alignment horizontal="center"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2" fillId="0" borderId="0" xfId="1" applyFont="1"/>
    <xf numFmtId="0" fontId="31" fillId="0" borderId="0" xfId="0" applyFont="1"/>
    <xf numFmtId="0" fontId="21" fillId="6" borderId="5" xfId="0" applyFont="1" applyFill="1" applyBorder="1"/>
    <xf numFmtId="0" fontId="32" fillId="6" borderId="0" xfId="0" applyFont="1" applyFill="1"/>
    <xf numFmtId="0" fontId="31" fillId="6" borderId="0" xfId="0" applyFont="1" applyFill="1"/>
    <xf numFmtId="0" fontId="30" fillId="6" borderId="7" xfId="0" applyFont="1" applyFill="1" applyBorder="1"/>
    <xf numFmtId="0" fontId="29" fillId="6" borderId="7" xfId="0" applyFont="1" applyFill="1" applyBorder="1" applyAlignment="1">
      <alignment horizontal="left" vertical="center"/>
    </xf>
    <xf numFmtId="0" fontId="21" fillId="6" borderId="4" xfId="0" applyFont="1" applyFill="1" applyBorder="1"/>
    <xf numFmtId="0" fontId="21" fillId="6" borderId="5" xfId="0" applyFont="1" applyFill="1" applyBorder="1" applyAlignment="1">
      <alignment horizontal="right"/>
    </xf>
    <xf numFmtId="0" fontId="35" fillId="0" borderId="0" xfId="0" applyFont="1"/>
    <xf numFmtId="0" fontId="4" fillId="0" borderId="0" xfId="0" applyFont="1"/>
    <xf numFmtId="0" fontId="3" fillId="0" borderId="26" xfId="0" applyFont="1" applyBorder="1" applyAlignment="1">
      <alignment horizontal="center"/>
    </xf>
    <xf numFmtId="0" fontId="3" fillId="0" borderId="30" xfId="0" applyFont="1" applyBorder="1" applyAlignment="1">
      <alignment horizontal="center" vertical="center"/>
    </xf>
    <xf numFmtId="0" fontId="42" fillId="7" borderId="34" xfId="0" applyFont="1" applyFill="1" applyBorder="1" applyAlignment="1">
      <alignment horizontal="center" vertical="center"/>
    </xf>
    <xf numFmtId="0" fontId="42" fillId="7" borderId="35" xfId="0" applyFont="1" applyFill="1" applyBorder="1" applyAlignment="1">
      <alignment horizontal="center" vertical="center"/>
    </xf>
    <xf numFmtId="0" fontId="43" fillId="7" borderId="36" xfId="0" applyFont="1" applyFill="1" applyBorder="1" applyAlignment="1">
      <alignment horizontal="center" vertical="center"/>
    </xf>
    <xf numFmtId="0" fontId="43" fillId="7" borderId="37" xfId="0" applyFont="1" applyFill="1" applyBorder="1" applyAlignment="1">
      <alignment horizontal="center" vertical="center"/>
    </xf>
    <xf numFmtId="0" fontId="43" fillId="7" borderId="38" xfId="0" applyFont="1" applyFill="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2" fontId="2" fillId="0" borderId="37" xfId="0" applyNumberFormat="1"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8" fillId="0" borderId="4" xfId="0" applyFont="1" applyBorder="1" applyAlignment="1">
      <alignment horizontal="center" vertical="center"/>
    </xf>
    <xf numFmtId="0" fontId="38"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2" fontId="2" fillId="0" borderId="29" xfId="0" applyNumberFormat="1"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center"/>
    </xf>
    <xf numFmtId="0" fontId="4" fillId="0" borderId="5" xfId="0" applyFont="1" applyBorder="1" applyAlignment="1">
      <alignment horizontal="left"/>
    </xf>
    <xf numFmtId="0" fontId="4" fillId="0" borderId="5" xfId="0" applyFont="1" applyBorder="1"/>
    <xf numFmtId="0" fontId="42" fillId="0" borderId="0" xfId="0" applyFont="1" applyAlignment="1">
      <alignment horizontal="right"/>
    </xf>
    <xf numFmtId="0" fontId="37" fillId="6" borderId="0" xfId="0" applyFont="1" applyFill="1" applyAlignment="1">
      <alignment horizontal="center"/>
    </xf>
    <xf numFmtId="0" fontId="39" fillId="6" borderId="14" xfId="0" applyFont="1" applyFill="1" applyBorder="1" applyAlignment="1">
      <alignment horizontal="center" vertical="center"/>
    </xf>
    <xf numFmtId="0" fontId="46" fillId="6" borderId="8" xfId="0" applyFont="1" applyFill="1" applyBorder="1" applyAlignment="1">
      <alignment horizontal="center" vertical="center"/>
    </xf>
    <xf numFmtId="0" fontId="37" fillId="6" borderId="0" xfId="0" applyFont="1" applyFill="1" applyAlignment="1">
      <alignment horizontal="center" wrapText="1"/>
    </xf>
    <xf numFmtId="0" fontId="39" fillId="6" borderId="14" xfId="0" applyFont="1" applyFill="1" applyBorder="1" applyAlignment="1">
      <alignment horizontal="center"/>
    </xf>
    <xf numFmtId="0" fontId="46" fillId="6" borderId="8" xfId="0" applyFont="1" applyFill="1" applyBorder="1" applyAlignment="1">
      <alignment horizontal="center"/>
    </xf>
    <xf numFmtId="0" fontId="37" fillId="6" borderId="5" xfId="0" applyFont="1" applyFill="1" applyBorder="1" applyAlignment="1">
      <alignment horizontal="center"/>
    </xf>
    <xf numFmtId="0" fontId="46" fillId="6" borderId="6" xfId="0" applyFont="1" applyFill="1" applyBorder="1" applyAlignment="1">
      <alignment horizontal="center"/>
    </xf>
    <xf numFmtId="0" fontId="37" fillId="6" borderId="0" xfId="0" applyFont="1" applyFill="1" applyAlignment="1">
      <alignment horizontal="center" vertical="center" wrapText="1"/>
    </xf>
    <xf numFmtId="0" fontId="37" fillId="6" borderId="0" xfId="0" applyFont="1" applyFill="1" applyAlignment="1">
      <alignment horizontal="center" vertical="center"/>
    </xf>
    <xf numFmtId="0" fontId="37" fillId="6" borderId="5" xfId="0" applyFont="1" applyFill="1" applyBorder="1" applyAlignment="1">
      <alignment horizontal="center" vertical="center"/>
    </xf>
    <xf numFmtId="0" fontId="34" fillId="0" borderId="44" xfId="0" applyFont="1" applyBorder="1" applyAlignment="1">
      <alignment horizontal="center" vertical="center" wrapText="1"/>
    </xf>
    <xf numFmtId="0" fontId="45" fillId="0" borderId="14" xfId="0" applyFont="1" applyBorder="1" applyAlignment="1" applyProtection="1">
      <alignment horizontal="center" vertical="center" wrapText="1"/>
      <protection locked="0"/>
    </xf>
    <xf numFmtId="0" fontId="45" fillId="0" borderId="29" xfId="0" applyFont="1" applyBorder="1" applyAlignment="1" applyProtection="1">
      <alignment horizontal="center" vertical="center" wrapText="1"/>
      <protection locked="0"/>
    </xf>
    <xf numFmtId="0" fontId="45" fillId="0" borderId="30" xfId="0" applyFont="1" applyBorder="1" applyAlignment="1" applyProtection="1">
      <alignment horizontal="center" vertical="center" wrapText="1"/>
      <protection locked="0"/>
    </xf>
    <xf numFmtId="0" fontId="45" fillId="0" borderId="45" xfId="0" applyFont="1" applyBorder="1" applyAlignment="1" applyProtection="1">
      <alignment horizontal="center" vertical="center" wrapText="1"/>
      <protection locked="0"/>
    </xf>
    <xf numFmtId="0" fontId="0" fillId="0" borderId="46" xfId="0" applyBorder="1" applyAlignment="1" applyProtection="1">
      <alignment horizontal="center"/>
      <protection locked="0"/>
    </xf>
    <xf numFmtId="165" fontId="0" fillId="0" borderId="37" xfId="0" applyNumberFormat="1" applyBorder="1" applyAlignment="1" applyProtection="1">
      <alignment horizontal="center"/>
      <protection locked="0"/>
    </xf>
    <xf numFmtId="165" fontId="0" fillId="0" borderId="36" xfId="0" applyNumberFormat="1" applyBorder="1" applyAlignment="1" applyProtection="1">
      <alignment horizontal="center"/>
      <protection locked="0"/>
    </xf>
    <xf numFmtId="166" fontId="0" fillId="0" borderId="36" xfId="0" applyNumberFormat="1" applyBorder="1" applyAlignment="1" applyProtection="1">
      <alignment horizontal="right"/>
      <protection locked="0"/>
    </xf>
    <xf numFmtId="166" fontId="0" fillId="0" borderId="47" xfId="0" applyNumberFormat="1" applyBorder="1" applyAlignment="1" applyProtection="1">
      <alignment horizontal="right"/>
      <protection locked="0"/>
    </xf>
    <xf numFmtId="0" fontId="0" fillId="0" borderId="48" xfId="0" applyBorder="1" applyAlignment="1" applyProtection="1">
      <alignment horizontal="center"/>
      <protection locked="0"/>
    </xf>
    <xf numFmtId="165" fontId="0" fillId="0" borderId="21" xfId="0" applyNumberFormat="1" applyBorder="1" applyAlignment="1" applyProtection="1">
      <alignment horizontal="center"/>
      <protection locked="0"/>
    </xf>
    <xf numFmtId="165" fontId="0" fillId="0" borderId="39" xfId="0" applyNumberFormat="1" applyBorder="1" applyAlignment="1" applyProtection="1">
      <alignment horizontal="center"/>
      <protection locked="0"/>
    </xf>
    <xf numFmtId="166" fontId="0" fillId="0" borderId="39" xfId="0" applyNumberFormat="1" applyBorder="1" applyAlignment="1" applyProtection="1">
      <alignment horizontal="right"/>
      <protection locked="0"/>
    </xf>
    <xf numFmtId="166" fontId="0" fillId="0" borderId="49" xfId="0" applyNumberFormat="1" applyBorder="1" applyAlignment="1" applyProtection="1">
      <alignment horizontal="right"/>
      <protection locked="0"/>
    </xf>
    <xf numFmtId="0" fontId="0" fillId="0" borderId="50" xfId="0" applyBorder="1" applyAlignment="1" applyProtection="1">
      <alignment horizontal="center"/>
      <protection locked="0"/>
    </xf>
    <xf numFmtId="0" fontId="39" fillId="0" borderId="7" xfId="0" applyFont="1" applyBorder="1" applyAlignment="1">
      <alignment horizontal="right"/>
    </xf>
    <xf numFmtId="166" fontId="0" fillId="0" borderId="52" xfId="0" applyNumberFormat="1" applyBorder="1" applyAlignment="1" applyProtection="1">
      <alignment horizontal="right"/>
      <protection locked="0"/>
    </xf>
    <xf numFmtId="166" fontId="0" fillId="0" borderId="14" xfId="0" applyNumberFormat="1" applyBorder="1" applyAlignment="1" applyProtection="1">
      <alignment horizontal="right"/>
      <protection locked="0"/>
    </xf>
    <xf numFmtId="0" fontId="45" fillId="0" borderId="7" xfId="0" applyFont="1" applyBorder="1" applyAlignment="1">
      <alignment horizontal="right"/>
    </xf>
    <xf numFmtId="166" fontId="0" fillId="0" borderId="54" xfId="0" applyNumberFormat="1" applyBorder="1" applyAlignment="1">
      <alignment horizontal="right"/>
    </xf>
    <xf numFmtId="166" fontId="0" fillId="0" borderId="55" xfId="0" applyNumberFormat="1" applyBorder="1" applyAlignment="1">
      <alignment horizontal="right"/>
    </xf>
    <xf numFmtId="166" fontId="0" fillId="0" borderId="2" xfId="0" applyNumberFormat="1" applyBorder="1" applyAlignment="1">
      <alignment horizontal="right"/>
    </xf>
    <xf numFmtId="166" fontId="0" fillId="0" borderId="56" xfId="0" applyNumberFormat="1" applyBorder="1" applyAlignment="1">
      <alignment horizontal="right"/>
    </xf>
    <xf numFmtId="166" fontId="0" fillId="0" borderId="26" xfId="0" applyNumberFormat="1" applyBorder="1" applyAlignment="1">
      <alignment horizontal="right"/>
    </xf>
    <xf numFmtId="166" fontId="0" fillId="0" borderId="57" xfId="0" applyNumberFormat="1" applyBorder="1" applyAlignment="1">
      <alignment horizontal="right"/>
    </xf>
    <xf numFmtId="166" fontId="0" fillId="0" borderId="0" xfId="0" applyNumberFormat="1" applyAlignment="1">
      <alignment horizontal="right"/>
    </xf>
    <xf numFmtId="166" fontId="0" fillId="0" borderId="58" xfId="0" applyNumberFormat="1" applyBorder="1" applyAlignment="1">
      <alignment horizontal="right"/>
    </xf>
    <xf numFmtId="0" fontId="48" fillId="0" borderId="24" xfId="0" applyFont="1" applyBorder="1" applyAlignment="1">
      <alignment horizontal="right"/>
    </xf>
    <xf numFmtId="166" fontId="49" fillId="0" borderId="61" xfId="0" applyNumberFormat="1" applyFont="1" applyBorder="1" applyAlignment="1">
      <alignment horizontal="right" vertical="center"/>
    </xf>
    <xf numFmtId="0" fontId="48" fillId="0" borderId="7" xfId="0" applyFont="1" applyBorder="1" applyAlignment="1">
      <alignment horizontal="right"/>
    </xf>
    <xf numFmtId="2" fontId="49" fillId="0" borderId="26" xfId="0" applyNumberFormat="1" applyFont="1" applyBorder="1" applyAlignment="1">
      <alignment horizontal="right" vertical="center"/>
    </xf>
    <xf numFmtId="0" fontId="48" fillId="0" borderId="34" xfId="0" applyFont="1" applyBorder="1" applyAlignment="1">
      <alignment horizontal="right" vertical="center"/>
    </xf>
    <xf numFmtId="2" fontId="49" fillId="0" borderId="36" xfId="0" applyNumberFormat="1" applyFont="1" applyBorder="1" applyAlignment="1">
      <alignment horizontal="right" vertical="center"/>
    </xf>
    <xf numFmtId="167" fontId="51" fillId="0" borderId="63" xfId="0" applyNumberFormat="1" applyFont="1" applyBorder="1" applyAlignment="1">
      <alignment horizontal="right" vertical="center"/>
    </xf>
    <xf numFmtId="0" fontId="54" fillId="2" borderId="0" xfId="3" applyFont="1" applyFill="1" applyAlignment="1" applyProtection="1">
      <alignment horizontal="right"/>
      <protection locked="0"/>
    </xf>
    <xf numFmtId="0" fontId="0" fillId="0" borderId="0" xfId="0" applyProtection="1">
      <protection locked="0"/>
    </xf>
    <xf numFmtId="0" fontId="38" fillId="0" borderId="24" xfId="0" applyFont="1" applyBorder="1" applyAlignment="1" applyProtection="1">
      <alignment horizontal="center" vertical="center"/>
      <protection locked="0"/>
    </xf>
    <xf numFmtId="0" fontId="0" fillId="0" borderId="28" xfId="0" applyBorder="1" applyProtection="1">
      <protection locked="0"/>
    </xf>
    <xf numFmtId="0" fontId="0" fillId="0" borderId="66" xfId="0" applyBorder="1" applyProtection="1">
      <protection locked="0"/>
    </xf>
    <xf numFmtId="0" fontId="38" fillId="0" borderId="7" xfId="0" applyFont="1" applyBorder="1" applyAlignment="1" applyProtection="1">
      <alignment horizontal="center" vertical="center"/>
      <protection locked="0"/>
    </xf>
    <xf numFmtId="0" fontId="0" fillId="0" borderId="8" xfId="0" applyBorder="1" applyProtection="1">
      <protection locked="0"/>
    </xf>
    <xf numFmtId="0" fontId="0" fillId="0" borderId="7"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4" xfId="0" applyBorder="1" applyAlignment="1">
      <alignment horizontal="center"/>
    </xf>
    <xf numFmtId="0" fontId="38" fillId="0" borderId="0" xfId="0" applyFont="1" applyAlignment="1">
      <alignment horizontal="left" wrapText="1"/>
    </xf>
    <xf numFmtId="0" fontId="2" fillId="0" borderId="0" xfId="0" applyFont="1" applyAlignment="1">
      <alignment horizontal="left"/>
    </xf>
    <xf numFmtId="0" fontId="3" fillId="0" borderId="32" xfId="0" applyFont="1" applyBorder="1" applyAlignment="1">
      <alignment horizontal="center"/>
    </xf>
    <xf numFmtId="0" fontId="2" fillId="0" borderId="33" xfId="0" applyFont="1" applyBorder="1" applyAlignment="1">
      <alignment horizontal="center"/>
    </xf>
    <xf numFmtId="0" fontId="38" fillId="0" borderId="0" xfId="0" applyFont="1" applyAlignment="1">
      <alignment horizontal="center" vertical="center" wrapText="1"/>
    </xf>
    <xf numFmtId="0" fontId="2" fillId="8" borderId="74" xfId="0" applyFont="1" applyFill="1" applyBorder="1"/>
    <xf numFmtId="0" fontId="2" fillId="8" borderId="12" xfId="0" applyFont="1" applyFill="1" applyBorder="1"/>
    <xf numFmtId="0" fontId="2" fillId="8" borderId="75" xfId="0" applyFont="1" applyFill="1" applyBorder="1"/>
    <xf numFmtId="0" fontId="34" fillId="0" borderId="76" xfId="0" applyFont="1" applyBorder="1" applyAlignment="1">
      <alignment vertical="center" wrapText="1"/>
    </xf>
    <xf numFmtId="0" fontId="38" fillId="0" borderId="0" xfId="0" applyFont="1" applyAlignment="1">
      <alignment horizontal="left" vertical="top" wrapText="1"/>
    </xf>
    <xf numFmtId="0" fontId="34" fillId="0" borderId="68" xfId="0" applyFont="1" applyBorder="1" applyAlignment="1">
      <alignment vertical="center" wrapText="1"/>
    </xf>
    <xf numFmtId="0" fontId="34" fillId="0" borderId="63" xfId="0" applyFont="1" applyBorder="1" applyAlignment="1">
      <alignment horizontal="center" vertical="center" textRotation="90" wrapText="1"/>
    </xf>
    <xf numFmtId="0" fontId="34" fillId="0" borderId="33" xfId="0" applyFont="1" applyBorder="1" applyAlignment="1">
      <alignment horizontal="center" vertical="center" textRotation="90" wrapText="1"/>
    </xf>
    <xf numFmtId="0" fontId="0" fillId="8" borderId="73"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30" xfId="0" applyFill="1" applyBorder="1" applyAlignment="1">
      <alignment horizontal="center" vertical="center" textRotation="255" wrapText="1"/>
    </xf>
    <xf numFmtId="0" fontId="0" fillId="8" borderId="45" xfId="0" applyFill="1" applyBorder="1" applyAlignment="1">
      <alignment horizontal="center" vertical="center" textRotation="255" wrapText="1"/>
    </xf>
    <xf numFmtId="0" fontId="0" fillId="0" borderId="64" xfId="0" applyBorder="1" applyAlignment="1">
      <alignment vertical="center" wrapText="1"/>
    </xf>
    <xf numFmtId="0" fontId="0" fillId="0" borderId="36" xfId="0" applyBorder="1" applyAlignment="1">
      <alignment vertical="center" wrapText="1"/>
    </xf>
    <xf numFmtId="0" fontId="0" fillId="0" borderId="36"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wrapText="1"/>
    </xf>
    <xf numFmtId="0" fontId="0" fillId="0" borderId="47" xfId="0" applyBorder="1" applyAlignment="1">
      <alignment horizontal="center" vertical="center"/>
    </xf>
    <xf numFmtId="0" fontId="0" fillId="0" borderId="65" xfId="0" applyBorder="1" applyAlignment="1">
      <alignment vertical="center" wrapText="1"/>
    </xf>
    <xf numFmtId="0" fontId="0" fillId="0" borderId="39" xfId="0" applyBorder="1" applyAlignment="1">
      <alignment vertical="center" wrapText="1"/>
    </xf>
    <xf numFmtId="0" fontId="0" fillId="0" borderId="39" xfId="0" applyBorder="1" applyAlignment="1">
      <alignment horizontal="center" vertical="center"/>
    </xf>
    <xf numFmtId="0" fontId="0" fillId="0" borderId="39" xfId="0" applyBorder="1" applyAlignment="1">
      <alignment vertical="center"/>
    </xf>
    <xf numFmtId="0" fontId="0" fillId="0" borderId="39" xfId="0" applyBorder="1" applyAlignment="1">
      <alignment horizontal="center" vertical="center" wrapText="1"/>
    </xf>
    <xf numFmtId="0" fontId="0" fillId="0" borderId="49" xfId="0" applyBorder="1" applyAlignment="1">
      <alignment horizontal="center" vertical="center"/>
    </xf>
    <xf numFmtId="14" fontId="0" fillId="0" borderId="39" xfId="0" applyNumberFormat="1" applyBorder="1" applyAlignment="1">
      <alignment horizontal="center" vertical="center" wrapText="1"/>
    </xf>
    <xf numFmtId="0" fontId="0" fillId="0" borderId="42" xfId="0" applyBorder="1" applyAlignment="1">
      <alignment vertical="center" wrapText="1"/>
    </xf>
    <xf numFmtId="0" fontId="0" fillId="0" borderId="63" xfId="0" applyBorder="1" applyAlignment="1">
      <alignment vertical="center" wrapText="1"/>
    </xf>
    <xf numFmtId="0" fontId="0" fillId="0" borderId="63" xfId="0" applyBorder="1" applyAlignment="1">
      <alignment horizontal="center" vertical="center"/>
    </xf>
    <xf numFmtId="0" fontId="0" fillId="0" borderId="63" xfId="0" applyBorder="1" applyAlignment="1">
      <alignment vertical="center"/>
    </xf>
    <xf numFmtId="0" fontId="0" fillId="0" borderId="63" xfId="0" applyBorder="1" applyAlignment="1">
      <alignment horizontal="center" vertical="center" wrapText="1"/>
    </xf>
    <xf numFmtId="0" fontId="0" fillId="0" borderId="67" xfId="0" applyBorder="1" applyAlignment="1">
      <alignment horizontal="center" vertical="center"/>
    </xf>
    <xf numFmtId="0" fontId="34" fillId="7" borderId="15" xfId="0" applyFont="1" applyFill="1" applyBorder="1" applyAlignment="1">
      <alignment horizontal="left" vertical="center"/>
    </xf>
    <xf numFmtId="0" fontId="34" fillId="7" borderId="16" xfId="0" applyFont="1" applyFill="1" applyBorder="1" applyAlignment="1">
      <alignment horizontal="left" vertical="center"/>
    </xf>
    <xf numFmtId="0" fontId="0" fillId="7" borderId="16" xfId="0" applyFill="1" applyBorder="1" applyAlignment="1">
      <alignment horizontal="center"/>
    </xf>
    <xf numFmtId="0" fontId="34" fillId="7" borderId="16" xfId="0" applyFont="1" applyFill="1" applyBorder="1" applyAlignment="1">
      <alignment horizontal="left"/>
    </xf>
    <xf numFmtId="0" fontId="34" fillId="7" borderId="2" xfId="0" applyFont="1" applyFill="1" applyBorder="1" applyAlignment="1">
      <alignment horizontal="left"/>
    </xf>
    <xf numFmtId="0" fontId="0" fillId="7" borderId="2" xfId="0" applyFill="1" applyBorder="1" applyAlignment="1">
      <alignment horizontal="center"/>
    </xf>
    <xf numFmtId="0" fontId="0" fillId="7" borderId="3" xfId="0" applyFill="1" applyBorder="1" applyAlignment="1">
      <alignment horizontal="center"/>
    </xf>
    <xf numFmtId="0" fontId="34" fillId="5" borderId="7" xfId="0" applyFont="1" applyFill="1" applyBorder="1"/>
    <xf numFmtId="0" fontId="34" fillId="5" borderId="0" xfId="0" applyFont="1" applyFill="1"/>
    <xf numFmtId="0" fontId="0" fillId="5" borderId="7" xfId="0" applyFill="1" applyBorder="1" applyAlignment="1">
      <alignment horizontal="left"/>
    </xf>
    <xf numFmtId="0" fontId="0" fillId="5" borderId="0" xfId="0" applyFill="1" applyAlignment="1">
      <alignment horizontal="left"/>
    </xf>
    <xf numFmtId="0" fontId="0" fillId="5" borderId="0" xfId="0" applyFill="1" applyAlignment="1">
      <alignment horizontal="center"/>
    </xf>
    <xf numFmtId="0" fontId="0" fillId="5" borderId="4" xfId="0" applyFill="1" applyBorder="1"/>
    <xf numFmtId="0" fontId="0" fillId="5" borderId="5" xfId="0" applyFill="1" applyBorder="1"/>
    <xf numFmtId="0" fontId="0" fillId="7" borderId="11" xfId="0" applyFill="1" applyBorder="1" applyAlignment="1">
      <alignment horizontal="center"/>
    </xf>
    <xf numFmtId="0" fontId="0" fillId="7" borderId="12" xfId="0" applyFill="1" applyBorder="1" applyAlignment="1">
      <alignment horizontal="center"/>
    </xf>
    <xf numFmtId="0" fontId="0" fillId="7" borderId="12" xfId="0" applyFill="1" applyBorder="1"/>
    <xf numFmtId="0" fontId="0" fillId="7" borderId="13" xfId="0" applyFill="1" applyBorder="1"/>
    <xf numFmtId="0" fontId="0" fillId="6" borderId="11" xfId="0" applyFill="1" applyBorder="1"/>
    <xf numFmtId="0" fontId="0" fillId="6" borderId="12" xfId="0" applyFill="1" applyBorder="1"/>
    <xf numFmtId="0" fontId="0" fillId="6" borderId="13" xfId="0" applyFill="1" applyBorder="1"/>
    <xf numFmtId="0" fontId="0" fillId="6" borderId="1" xfId="0" applyFill="1" applyBorder="1" applyAlignment="1">
      <alignment horizontal="left" vertical="top"/>
    </xf>
    <xf numFmtId="0" fontId="0" fillId="6" borderId="2" xfId="0" applyFill="1" applyBorder="1" applyAlignment="1">
      <alignment horizontal="left" vertical="top"/>
    </xf>
    <xf numFmtId="0" fontId="0" fillId="6" borderId="2" xfId="0" applyFill="1" applyBorder="1" applyAlignment="1">
      <alignment vertical="top"/>
    </xf>
    <xf numFmtId="0" fontId="0" fillId="6" borderId="3" xfId="0" applyFill="1" applyBorder="1" applyAlignment="1">
      <alignment vertical="top"/>
    </xf>
    <xf numFmtId="0" fontId="0" fillId="6" borderId="0" xfId="0" applyFill="1" applyAlignment="1">
      <alignment vertical="center"/>
    </xf>
    <xf numFmtId="0" fontId="0" fillId="6" borderId="0" xfId="0" applyFill="1" applyAlignment="1">
      <alignment vertical="top"/>
    </xf>
    <xf numFmtId="0" fontId="0" fillId="6" borderId="8" xfId="0" applyFill="1" applyBorder="1" applyAlignment="1">
      <alignment vertical="top"/>
    </xf>
    <xf numFmtId="0" fontId="0" fillId="6" borderId="0" xfId="0" applyFill="1"/>
    <xf numFmtId="0" fontId="0" fillId="6" borderId="8" xfId="0" applyFill="1" applyBorder="1"/>
    <xf numFmtId="0" fontId="0" fillId="6" borderId="7" xfId="0" applyFill="1" applyBorder="1" applyAlignment="1">
      <alignment horizontal="center"/>
    </xf>
    <xf numFmtId="0" fontId="0" fillId="6" borderId="0" xfId="0" applyFill="1" applyAlignment="1">
      <alignment horizontal="center"/>
    </xf>
    <xf numFmtId="0" fontId="0" fillId="6" borderId="4" xfId="0" applyFill="1" applyBorder="1"/>
    <xf numFmtId="0" fontId="0" fillId="6" borderId="5" xfId="0" applyFill="1" applyBorder="1"/>
    <xf numFmtId="0" fontId="0" fillId="6" borderId="5" xfId="0" applyFill="1" applyBorder="1" applyAlignment="1">
      <alignment vertical="top"/>
    </xf>
    <xf numFmtId="0" fontId="0" fillId="6" borderId="6" xfId="0" applyFill="1" applyBorder="1" applyAlignment="1">
      <alignment vertical="top"/>
    </xf>
    <xf numFmtId="0" fontId="32" fillId="6" borderId="0" xfId="0" applyFont="1" applyFill="1" applyAlignment="1">
      <alignment horizontal="center" wrapText="1"/>
    </xf>
    <xf numFmtId="0" fontId="38" fillId="2" borderId="0" xfId="0" applyFont="1" applyFill="1"/>
    <xf numFmtId="0" fontId="0" fillId="2" borderId="0" xfId="0" applyFill="1" applyAlignment="1">
      <alignment horizontal="centerContinuous"/>
    </xf>
    <xf numFmtId="0" fontId="0" fillId="2" borderId="0" xfId="0" applyFill="1" applyAlignment="1">
      <alignment wrapText="1"/>
    </xf>
    <xf numFmtId="0" fontId="51" fillId="2" borderId="0" xfId="0" applyFont="1" applyFill="1"/>
    <xf numFmtId="15" fontId="11" fillId="2" borderId="0" xfId="0" applyNumberFormat="1" applyFont="1" applyFill="1" applyAlignment="1">
      <alignment horizontal="center"/>
    </xf>
    <xf numFmtId="15" fontId="11" fillId="2" borderId="0" xfId="0" applyNumberFormat="1" applyFont="1" applyFill="1"/>
    <xf numFmtId="0" fontId="11" fillId="2" borderId="0" xfId="0" applyFont="1" applyFill="1" applyAlignment="1">
      <alignment horizontal="right"/>
    </xf>
    <xf numFmtId="0" fontId="0" fillId="2" borderId="0" xfId="0" applyFill="1" applyAlignment="1">
      <alignment horizontal="center"/>
    </xf>
    <xf numFmtId="0" fontId="0" fillId="2" borderId="0" xfId="0" applyFill="1" applyAlignment="1">
      <alignment horizontal="right"/>
    </xf>
    <xf numFmtId="0" fontId="62" fillId="0" borderId="0" xfId="0" applyFont="1" applyAlignment="1">
      <alignment vertical="top"/>
    </xf>
    <xf numFmtId="0" fontId="2" fillId="2" borderId="9" xfId="0" applyFont="1" applyFill="1" applyBorder="1" applyAlignment="1">
      <alignment horizontal="left"/>
    </xf>
    <xf numFmtId="0" fontId="2" fillId="2" borderId="9" xfId="0" applyFont="1" applyFill="1" applyBorder="1"/>
    <xf numFmtId="0" fontId="0" fillId="2" borderId="0" xfId="0" applyFill="1" applyAlignment="1">
      <alignment horizontal="center" wrapText="1"/>
    </xf>
    <xf numFmtId="0" fontId="3" fillId="9" borderId="39" xfId="0" applyFont="1" applyFill="1" applyBorder="1" applyAlignment="1">
      <alignment horizontal="center" vertical="center" wrapText="1"/>
    </xf>
    <xf numFmtId="0" fontId="0" fillId="0" borderId="0" xfId="0" applyAlignment="1">
      <alignment horizontal="center" wrapText="1"/>
    </xf>
    <xf numFmtId="168" fontId="0" fillId="2" borderId="39" xfId="0" applyNumberFormat="1" applyFill="1" applyBorder="1" applyAlignment="1">
      <alignment horizontal="center" vertical="center"/>
    </xf>
    <xf numFmtId="1" fontId="0" fillId="2" borderId="39" xfId="0" applyNumberFormat="1" applyFill="1" applyBorder="1" applyAlignment="1">
      <alignment horizontal="center" vertical="center"/>
    </xf>
    <xf numFmtId="0" fontId="0" fillId="2" borderId="39" xfId="0" applyFill="1" applyBorder="1" applyAlignment="1">
      <alignment horizontal="center" vertical="center"/>
    </xf>
    <xf numFmtId="0" fontId="0" fillId="2" borderId="22" xfId="0" applyFill="1" applyBorder="1" applyAlignment="1">
      <alignment horizontal="center" vertical="center"/>
    </xf>
    <xf numFmtId="0" fontId="0" fillId="2" borderId="49" xfId="0" applyFill="1" applyBorder="1" applyAlignment="1">
      <alignment horizontal="left" vertical="center" wrapText="1"/>
    </xf>
    <xf numFmtId="0" fontId="0" fillId="2" borderId="22" xfId="0" applyFill="1" applyBorder="1" applyAlignment="1">
      <alignment horizontal="center" vertical="center" wrapText="1"/>
    </xf>
    <xf numFmtId="169" fontId="0" fillId="2" borderId="39" xfId="0" applyNumberFormat="1" applyFill="1" applyBorder="1" applyAlignment="1">
      <alignment horizontal="center" vertical="center"/>
    </xf>
    <xf numFmtId="0" fontId="2" fillId="2" borderId="39"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49" xfId="0" applyFont="1" applyFill="1" applyBorder="1" applyAlignment="1">
      <alignment horizontal="left" vertical="center" wrapText="1"/>
    </xf>
    <xf numFmtId="168" fontId="0" fillId="2" borderId="39" xfId="0" applyNumberFormat="1" applyFill="1" applyBorder="1" applyAlignment="1">
      <alignment horizontal="center"/>
    </xf>
    <xf numFmtId="1" fontId="0" fillId="2" borderId="39" xfId="0" applyNumberFormat="1" applyFill="1" applyBorder="1" applyAlignment="1">
      <alignment horizontal="center"/>
    </xf>
    <xf numFmtId="0" fontId="0" fillId="2" borderId="39" xfId="0" applyFill="1" applyBorder="1" applyAlignment="1">
      <alignment horizontal="center"/>
    </xf>
    <xf numFmtId="0" fontId="0" fillId="2" borderId="22" xfId="0" applyFill="1" applyBorder="1" applyAlignment="1">
      <alignment horizontal="center"/>
    </xf>
    <xf numFmtId="0" fontId="0" fillId="2" borderId="49" xfId="0" applyFill="1" applyBorder="1" applyAlignment="1">
      <alignment horizontal="left" wrapText="1"/>
    </xf>
    <xf numFmtId="168" fontId="0" fillId="2" borderId="63" xfId="0" applyNumberFormat="1" applyFill="1" applyBorder="1" applyAlignment="1">
      <alignment horizontal="center"/>
    </xf>
    <xf numFmtId="1" fontId="0" fillId="2" borderId="63" xfId="0" applyNumberFormat="1" applyFill="1" applyBorder="1" applyAlignment="1">
      <alignment horizontal="center"/>
    </xf>
    <xf numFmtId="0" fontId="0" fillId="2" borderId="63" xfId="0" applyFill="1" applyBorder="1" applyAlignment="1">
      <alignment horizontal="center"/>
    </xf>
    <xf numFmtId="0" fontId="0" fillId="2" borderId="43" xfId="0" applyFill="1" applyBorder="1" applyAlignment="1">
      <alignment horizontal="center"/>
    </xf>
    <xf numFmtId="0" fontId="0" fillId="2" borderId="67" xfId="0" applyFill="1" applyBorder="1" applyAlignment="1">
      <alignment horizontal="left" wrapText="1"/>
    </xf>
    <xf numFmtId="0" fontId="53" fillId="2" borderId="0" xfId="3" applyFill="1" applyAlignment="1" applyProtection="1">
      <alignment horizontal="right"/>
    </xf>
    <xf numFmtId="0" fontId="21" fillId="6" borderId="0" xfId="0" applyFont="1" applyFill="1"/>
    <xf numFmtId="0" fontId="29" fillId="6" borderId="0" xfId="0" applyFont="1" applyFill="1" applyAlignment="1">
      <alignment horizontal="center" vertical="center"/>
    </xf>
    <xf numFmtId="0" fontId="30" fillId="6" borderId="2" xfId="0" applyFont="1" applyFill="1" applyBorder="1" applyAlignment="1">
      <alignment horizontal="left"/>
    </xf>
    <xf numFmtId="0" fontId="30" fillId="6" borderId="3" xfId="0" applyFont="1" applyFill="1" applyBorder="1" applyAlignment="1">
      <alignment horizontal="left"/>
    </xf>
    <xf numFmtId="0" fontId="64" fillId="0" borderId="0" xfId="1" applyFont="1"/>
    <xf numFmtId="0" fontId="0" fillId="10" borderId="5" xfId="0" applyFill="1" applyBorder="1"/>
    <xf numFmtId="0" fontId="0" fillId="10" borderId="6" xfId="0" applyFill="1" applyBorder="1"/>
    <xf numFmtId="0" fontId="23" fillId="10" borderId="53" xfId="1" applyFont="1" applyFill="1" applyBorder="1" applyAlignment="1">
      <alignment horizontal="center" vertical="center"/>
    </xf>
    <xf numFmtId="0" fontId="24" fillId="10" borderId="14" xfId="1" applyFont="1" applyFill="1" applyBorder="1" applyAlignment="1">
      <alignment vertical="center"/>
    </xf>
    <xf numFmtId="0" fontId="22" fillId="10" borderId="0" xfId="1" applyFont="1" applyFill="1"/>
    <xf numFmtId="0" fontId="22" fillId="10" borderId="8" xfId="1" applyFont="1" applyFill="1" applyBorder="1"/>
    <xf numFmtId="0" fontId="25" fillId="10" borderId="7" xfId="1" applyFont="1" applyFill="1" applyBorder="1" applyAlignment="1">
      <alignment horizontal="center"/>
    </xf>
    <xf numFmtId="0" fontId="22" fillId="10" borderId="0" xfId="1" applyFont="1" applyFill="1" applyAlignment="1">
      <alignment horizontal="center"/>
    </xf>
    <xf numFmtId="0" fontId="28" fillId="10" borderId="7" xfId="1" applyFont="1" applyFill="1" applyBorder="1"/>
    <xf numFmtId="0" fontId="22" fillId="10" borderId="7" xfId="1" applyFont="1" applyFill="1" applyBorder="1"/>
    <xf numFmtId="0" fontId="23" fillId="10" borderId="4" xfId="1" applyFont="1" applyFill="1" applyBorder="1"/>
    <xf numFmtId="0" fontId="23" fillId="10" borderId="5" xfId="1" applyFont="1" applyFill="1" applyBorder="1"/>
    <xf numFmtId="0" fontId="23" fillId="10" borderId="6" xfId="1" applyFont="1" applyFill="1" applyBorder="1"/>
    <xf numFmtId="0" fontId="20" fillId="11" borderId="39" xfId="0" applyFont="1" applyFill="1" applyBorder="1" applyAlignment="1">
      <alignment horizontal="center" vertical="center"/>
    </xf>
    <xf numFmtId="0" fontId="20" fillId="11" borderId="1" xfId="0" applyFont="1" applyFill="1" applyBorder="1" applyAlignment="1">
      <alignment horizontal="center" vertical="center"/>
    </xf>
    <xf numFmtId="0" fontId="0" fillId="11" borderId="2" xfId="0" applyFill="1" applyBorder="1"/>
    <xf numFmtId="0" fontId="20" fillId="11" borderId="2" xfId="0" applyFont="1" applyFill="1" applyBorder="1" applyAlignment="1">
      <alignment horizontal="center" vertical="center"/>
    </xf>
    <xf numFmtId="0" fontId="21" fillId="11" borderId="2" xfId="0" applyFont="1" applyFill="1" applyBorder="1"/>
    <xf numFmtId="0" fontId="29" fillId="11" borderId="2" xfId="0" applyFont="1" applyFill="1" applyBorder="1" applyAlignment="1">
      <alignment horizontal="center" vertical="center"/>
    </xf>
    <xf numFmtId="0" fontId="0" fillId="11" borderId="3" xfId="0" applyFill="1" applyBorder="1"/>
    <xf numFmtId="0" fontId="68" fillId="11" borderId="0" xfId="0" applyFont="1" applyFill="1" applyAlignment="1">
      <alignment vertical="center"/>
    </xf>
    <xf numFmtId="0" fontId="63" fillId="11" borderId="0" xfId="0" applyFont="1" applyFill="1" applyAlignment="1">
      <alignment horizontal="left" vertical="center" wrapText="1"/>
    </xf>
    <xf numFmtId="0" fontId="21" fillId="11" borderId="5" xfId="0" applyFont="1" applyFill="1" applyBorder="1" applyAlignment="1">
      <alignment horizontal="center"/>
    </xf>
    <xf numFmtId="0" fontId="23" fillId="11" borderId="7" xfId="1" applyFont="1" applyFill="1" applyBorder="1" applyAlignment="1">
      <alignment vertical="center"/>
    </xf>
    <xf numFmtId="0" fontId="22" fillId="11" borderId="0" xfId="1" applyFont="1" applyFill="1" applyAlignment="1">
      <alignment horizontal="left"/>
    </xf>
    <xf numFmtId="0" fontId="23" fillId="11" borderId="0" xfId="1" applyFont="1" applyFill="1" applyAlignment="1">
      <alignment horizontal="center" vertical="center"/>
    </xf>
    <xf numFmtId="0" fontId="22" fillId="11" borderId="0" xfId="1" applyFont="1" applyFill="1" applyAlignment="1">
      <alignment horizontal="center"/>
    </xf>
    <xf numFmtId="0" fontId="22" fillId="11" borderId="0" xfId="1" applyFont="1" applyFill="1"/>
    <xf numFmtId="0" fontId="0" fillId="11" borderId="0" xfId="0" applyFill="1"/>
    <xf numFmtId="0" fontId="22" fillId="11" borderId="8" xfId="1" applyFont="1" applyFill="1" applyBorder="1"/>
    <xf numFmtId="0" fontId="70" fillId="11" borderId="7" xfId="1" applyFont="1" applyFill="1" applyBorder="1" applyAlignment="1">
      <alignment vertical="center"/>
    </xf>
    <xf numFmtId="0" fontId="70" fillId="11" borderId="0" xfId="1" applyFont="1" applyFill="1" applyAlignment="1">
      <alignment horizontal="left"/>
    </xf>
    <xf numFmtId="0" fontId="71" fillId="11" borderId="0" xfId="1" applyFont="1" applyFill="1" applyAlignment="1">
      <alignment horizontal="center" vertical="center"/>
    </xf>
    <xf numFmtId="0" fontId="70" fillId="11" borderId="0" xfId="1" applyFont="1" applyFill="1"/>
    <xf numFmtId="0" fontId="72" fillId="11" borderId="0" xfId="0" applyFont="1" applyFill="1"/>
    <xf numFmtId="0" fontId="70" fillId="11" borderId="8" xfId="1" applyFont="1" applyFill="1" applyBorder="1"/>
    <xf numFmtId="0" fontId="22" fillId="11" borderId="7" xfId="1" applyFont="1" applyFill="1" applyBorder="1"/>
    <xf numFmtId="0" fontId="21" fillId="11" borderId="0" xfId="0" applyFont="1" applyFill="1"/>
    <xf numFmtId="0" fontId="21" fillId="11" borderId="0" xfId="0" applyFont="1" applyFill="1" applyAlignment="1">
      <alignment horizontal="center"/>
    </xf>
    <xf numFmtId="0" fontId="0" fillId="11" borderId="8" xfId="0" applyFill="1" applyBorder="1"/>
    <xf numFmtId="0" fontId="68" fillId="11" borderId="7" xfId="0" applyFont="1" applyFill="1" applyBorder="1"/>
    <xf numFmtId="0" fontId="21" fillId="11" borderId="4" xfId="0" applyFont="1" applyFill="1" applyBorder="1"/>
    <xf numFmtId="0" fontId="21" fillId="11" borderId="5" xfId="0" applyFont="1" applyFill="1" applyBorder="1"/>
    <xf numFmtId="0" fontId="0" fillId="11" borderId="5" xfId="0" applyFill="1" applyBorder="1"/>
    <xf numFmtId="0" fontId="0" fillId="11" borderId="6" xfId="0" applyFill="1" applyBorder="1"/>
    <xf numFmtId="0" fontId="21" fillId="11" borderId="7" xfId="0" applyFont="1" applyFill="1" applyBorder="1"/>
    <xf numFmtId="0" fontId="30" fillId="11" borderId="7" xfId="0" applyFont="1" applyFill="1" applyBorder="1"/>
    <xf numFmtId="0" fontId="30" fillId="11" borderId="0" xfId="0" applyFont="1" applyFill="1"/>
    <xf numFmtId="0" fontId="30" fillId="11" borderId="7" xfId="0" applyFont="1" applyFill="1" applyBorder="1" applyAlignment="1">
      <alignment horizontal="left"/>
    </xf>
    <xf numFmtId="0" fontId="30" fillId="11" borderId="0" xfId="0" applyFont="1" applyFill="1" applyAlignment="1">
      <alignment horizontal="left"/>
    </xf>
    <xf numFmtId="0" fontId="30" fillId="11" borderId="0" xfId="0" applyFont="1" applyFill="1" applyAlignment="1">
      <alignment horizontal="right"/>
    </xf>
    <xf numFmtId="0" fontId="30" fillId="6" borderId="7" xfId="0" applyFont="1" applyFill="1" applyBorder="1" applyAlignment="1">
      <alignment horizontal="left"/>
    </xf>
    <xf numFmtId="0" fontId="30" fillId="6" borderId="0" xfId="0" applyFont="1" applyFill="1" applyAlignment="1">
      <alignment horizontal="left"/>
    </xf>
    <xf numFmtId="0" fontId="34" fillId="6" borderId="0" xfId="0" applyFont="1" applyFill="1"/>
    <xf numFmtId="0" fontId="0" fillId="6" borderId="6" xfId="0" applyFill="1" applyBorder="1"/>
    <xf numFmtId="0" fontId="65" fillId="6" borderId="39" xfId="0" applyFont="1" applyFill="1" applyBorder="1"/>
    <xf numFmtId="0" fontId="20" fillId="6" borderId="39" xfId="0" applyFont="1" applyFill="1" applyBorder="1" applyAlignment="1">
      <alignment horizontal="center" vertical="center"/>
    </xf>
    <xf numFmtId="0" fontId="65" fillId="6" borderId="63" xfId="0" applyFont="1" applyFill="1" applyBorder="1"/>
    <xf numFmtId="0" fontId="20" fillId="6" borderId="63" xfId="0" applyFont="1" applyFill="1" applyBorder="1" applyAlignment="1">
      <alignment horizontal="center" vertical="center"/>
    </xf>
    <xf numFmtId="0" fontId="20" fillId="0" borderId="0" xfId="0" applyFont="1" applyAlignment="1">
      <alignment vertical="center"/>
    </xf>
    <xf numFmtId="0" fontId="32" fillId="10" borderId="0" xfId="0" applyFont="1" applyFill="1"/>
    <xf numFmtId="0" fontId="31" fillId="10" borderId="0" xfId="0" applyFont="1" applyFill="1"/>
    <xf numFmtId="0" fontId="32" fillId="11" borderId="0" xfId="0" applyFont="1" applyFill="1"/>
    <xf numFmtId="0" fontId="31" fillId="11" borderId="0" xfId="0" applyFont="1" applyFill="1"/>
    <xf numFmtId="0" fontId="23" fillId="10" borderId="14" xfId="1" applyFont="1" applyFill="1" applyBorder="1" applyAlignment="1">
      <alignment horizontal="center" vertical="center"/>
    </xf>
    <xf numFmtId="0" fontId="21" fillId="11" borderId="0" xfId="0" applyFont="1" applyFill="1" applyAlignment="1">
      <alignment horizontal="left" vertical="center"/>
    </xf>
    <xf numFmtId="0" fontId="68" fillId="11" borderId="0" xfId="0" applyFont="1" applyFill="1" applyAlignment="1">
      <alignment horizontal="left" vertical="center"/>
    </xf>
    <xf numFmtId="0" fontId="20" fillId="10" borderId="39" xfId="0" applyFont="1" applyFill="1" applyBorder="1" applyAlignment="1">
      <alignment horizontal="center"/>
    </xf>
    <xf numFmtId="0" fontId="30" fillId="10" borderId="39" xfId="0" applyFont="1" applyFill="1" applyBorder="1" applyAlignment="1">
      <alignment horizontal="center"/>
    </xf>
    <xf numFmtId="0" fontId="34" fillId="10" borderId="39" xfId="0" applyFont="1" applyFill="1" applyBorder="1" applyAlignment="1">
      <alignment horizontal="center"/>
    </xf>
    <xf numFmtId="0" fontId="34" fillId="10" borderId="49" xfId="0" applyFont="1" applyFill="1" applyBorder="1" applyAlignment="1">
      <alignment horizontal="center"/>
    </xf>
    <xf numFmtId="0" fontId="30" fillId="11" borderId="39" xfId="0" applyFont="1" applyFill="1" applyBorder="1" applyAlignment="1">
      <alignment horizontal="center"/>
    </xf>
    <xf numFmtId="0" fontId="34" fillId="11" borderId="39" xfId="0" applyFont="1" applyFill="1" applyBorder="1" applyAlignment="1">
      <alignment horizontal="center"/>
    </xf>
    <xf numFmtId="0" fontId="34" fillId="11" borderId="49" xfId="0" applyFont="1" applyFill="1" applyBorder="1" applyAlignment="1">
      <alignment horizontal="center"/>
    </xf>
    <xf numFmtId="0" fontId="30" fillId="6" borderId="39" xfId="0" applyFont="1" applyFill="1" applyBorder="1" applyAlignment="1">
      <alignment horizontal="center"/>
    </xf>
    <xf numFmtId="0" fontId="34" fillId="6" borderId="39" xfId="0" applyFont="1" applyFill="1" applyBorder="1" applyAlignment="1">
      <alignment horizontal="center"/>
    </xf>
    <xf numFmtId="0" fontId="34" fillId="6" borderId="49" xfId="0" applyFont="1" applyFill="1" applyBorder="1" applyAlignment="1">
      <alignment horizontal="center"/>
    </xf>
    <xf numFmtId="0" fontId="30" fillId="6" borderId="63" xfId="0" applyFont="1" applyFill="1" applyBorder="1" applyAlignment="1">
      <alignment horizontal="center"/>
    </xf>
    <xf numFmtId="0" fontId="34" fillId="6" borderId="63" xfId="0" applyFont="1" applyFill="1" applyBorder="1" applyAlignment="1">
      <alignment horizontal="center"/>
    </xf>
    <xf numFmtId="0" fontId="34" fillId="6" borderId="67" xfId="0" applyFont="1" applyFill="1" applyBorder="1" applyAlignment="1">
      <alignment horizontal="center"/>
    </xf>
    <xf numFmtId="0" fontId="0" fillId="10" borderId="0" xfId="0" applyFill="1" applyAlignment="1" applyProtection="1">
      <alignment horizontal="left" vertical="center" wrapText="1"/>
      <protection locked="0"/>
    </xf>
    <xf numFmtId="0" fontId="9" fillId="10" borderId="0" xfId="0" applyFont="1" applyFill="1" applyAlignment="1" applyProtection="1">
      <alignment horizontal="left"/>
      <protection locked="0"/>
    </xf>
    <xf numFmtId="14" fontId="9" fillId="10" borderId="0" xfId="0" applyNumberFormat="1" applyFont="1" applyFill="1" applyAlignment="1" applyProtection="1">
      <alignment horizontal="left"/>
      <protection locked="0"/>
    </xf>
    <xf numFmtId="0" fontId="8" fillId="10" borderId="7" xfId="0" applyFont="1" applyFill="1" applyBorder="1" applyAlignment="1" applyProtection="1">
      <alignment horizontal="left" vertical="center" wrapText="1"/>
      <protection locked="0"/>
    </xf>
    <xf numFmtId="0" fontId="0" fillId="10" borderId="8" xfId="0" applyFill="1" applyBorder="1" applyAlignment="1" applyProtection="1">
      <alignment horizontal="left" vertical="center" wrapText="1"/>
      <protection locked="0"/>
    </xf>
    <xf numFmtId="0" fontId="0" fillId="10" borderId="7" xfId="0" applyFill="1" applyBorder="1" applyProtection="1">
      <protection locked="0"/>
    </xf>
    <xf numFmtId="0" fontId="0" fillId="10" borderId="0" xfId="0" applyFill="1" applyAlignment="1" applyProtection="1">
      <alignment horizontal="left"/>
      <protection locked="0"/>
    </xf>
    <xf numFmtId="0" fontId="0" fillId="10" borderId="8" xfId="0" applyFill="1" applyBorder="1" applyProtection="1">
      <protection locked="0"/>
    </xf>
    <xf numFmtId="0" fontId="2" fillId="10" borderId="0" xfId="0" applyFont="1" applyFill="1" applyAlignment="1" applyProtection="1">
      <alignment horizontal="left"/>
      <protection locked="0"/>
    </xf>
    <xf numFmtId="0" fontId="0" fillId="10" borderId="4" xfId="0" applyFill="1" applyBorder="1" applyProtection="1">
      <protection locked="0"/>
    </xf>
    <xf numFmtId="0" fontId="0" fillId="10" borderId="5" xfId="0" applyFill="1" applyBorder="1" applyAlignment="1" applyProtection="1">
      <alignment horizontal="center"/>
      <protection locked="0"/>
    </xf>
    <xf numFmtId="0" fontId="10" fillId="10" borderId="5" xfId="0" applyFont="1" applyFill="1" applyBorder="1" applyAlignment="1" applyProtection="1">
      <alignment horizontal="center"/>
      <protection locked="0"/>
    </xf>
    <xf numFmtId="0" fontId="0" fillId="10" borderId="6" xfId="0" applyFill="1" applyBorder="1" applyProtection="1">
      <protection locked="0"/>
    </xf>
    <xf numFmtId="0" fontId="25" fillId="10" borderId="14" xfId="1" applyFont="1" applyFill="1" applyBorder="1" applyAlignment="1">
      <alignment horizontal="center"/>
    </xf>
    <xf numFmtId="0" fontId="74" fillId="11" borderId="14" xfId="0" applyFont="1" applyFill="1" applyBorder="1" applyAlignment="1">
      <alignment horizontal="center" vertical="center"/>
    </xf>
    <xf numFmtId="0" fontId="30" fillId="11" borderId="14" xfId="0" applyFont="1" applyFill="1" applyBorder="1" applyAlignment="1">
      <alignment horizontal="center" vertical="center"/>
    </xf>
    <xf numFmtId="0" fontId="71" fillId="11" borderId="14" xfId="1" applyFont="1" applyFill="1" applyBorder="1" applyAlignment="1">
      <alignment horizontal="left"/>
    </xf>
    <xf numFmtId="0" fontId="71" fillId="11" borderId="14" xfId="1" applyFont="1" applyFill="1" applyBorder="1" applyAlignment="1">
      <alignment horizontal="center"/>
    </xf>
    <xf numFmtId="0" fontId="30" fillId="6" borderId="14" xfId="0" applyFont="1" applyFill="1" applyBorder="1" applyAlignment="1">
      <alignment horizontal="center"/>
    </xf>
    <xf numFmtId="0" fontId="34" fillId="6" borderId="14" xfId="0" applyFont="1" applyFill="1" applyBorder="1" applyAlignment="1">
      <alignment horizontal="center"/>
    </xf>
    <xf numFmtId="0" fontId="0" fillId="6" borderId="6" xfId="0" applyFill="1" applyBorder="1" applyAlignment="1">
      <alignment horizontal="left"/>
    </xf>
    <xf numFmtId="0" fontId="37" fillId="10" borderId="17" xfId="0" applyFont="1" applyFill="1" applyBorder="1"/>
    <xf numFmtId="0" fontId="37" fillId="10" borderId="18" xfId="0" applyFont="1" applyFill="1" applyBorder="1"/>
    <xf numFmtId="0" fontId="37" fillId="10" borderId="10" xfId="0" applyFont="1" applyFill="1" applyBorder="1"/>
    <xf numFmtId="0" fontId="37" fillId="10" borderId="20" xfId="0" applyFont="1" applyFill="1" applyBorder="1"/>
    <xf numFmtId="0" fontId="44" fillId="11" borderId="2" xfId="0" applyFont="1" applyFill="1" applyBorder="1" applyAlignment="1">
      <alignment horizontal="right"/>
    </xf>
    <xf numFmtId="0" fontId="42" fillId="11" borderId="12" xfId="0" applyFont="1" applyFill="1" applyBorder="1" applyAlignment="1">
      <alignment horizontal="center"/>
    </xf>
    <xf numFmtId="14" fontId="38" fillId="11" borderId="13" xfId="0" applyNumberFormat="1" applyFont="1" applyFill="1" applyBorder="1" applyAlignment="1">
      <alignment horizontal="center"/>
    </xf>
    <xf numFmtId="0" fontId="42" fillId="6" borderId="12" xfId="0" applyFont="1" applyFill="1" applyBorder="1" applyAlignment="1">
      <alignment horizontal="center"/>
    </xf>
    <xf numFmtId="14" fontId="38" fillId="6" borderId="13" xfId="0" applyNumberFormat="1" applyFont="1" applyFill="1" applyBorder="1" applyAlignment="1">
      <alignment horizontal="center"/>
    </xf>
    <xf numFmtId="0" fontId="42" fillId="13" borderId="12" xfId="0" applyFont="1" applyFill="1" applyBorder="1" applyAlignment="1">
      <alignment horizontal="center"/>
    </xf>
    <xf numFmtId="0" fontId="38" fillId="13" borderId="13" xfId="0" applyFont="1" applyFill="1" applyBorder="1" applyAlignment="1">
      <alignment horizontal="center"/>
    </xf>
    <xf numFmtId="0" fontId="42" fillId="12" borderId="7" xfId="0" applyFont="1" applyFill="1" applyBorder="1" applyAlignment="1">
      <alignment horizontal="left" vertical="top" wrapText="1"/>
    </xf>
    <xf numFmtId="0" fontId="38" fillId="12" borderId="8" xfId="0" applyFont="1" applyFill="1" applyBorder="1"/>
    <xf numFmtId="0" fontId="4" fillId="12" borderId="4" xfId="0" applyFont="1" applyFill="1" applyBorder="1"/>
    <xf numFmtId="0" fontId="4" fillId="12" borderId="5" xfId="0" applyFont="1" applyFill="1" applyBorder="1"/>
    <xf numFmtId="0" fontId="4" fillId="12" borderId="6" xfId="0" applyFont="1" applyFill="1" applyBorder="1"/>
    <xf numFmtId="0" fontId="44" fillId="6" borderId="0" xfId="0" applyFont="1" applyFill="1" applyAlignment="1">
      <alignment horizontal="right"/>
    </xf>
    <xf numFmtId="0" fontId="44" fillId="13" borderId="0" xfId="0" applyFont="1" applyFill="1" applyAlignment="1">
      <alignment horizontal="right"/>
    </xf>
    <xf numFmtId="0" fontId="42" fillId="12" borderId="0" xfId="0" applyFont="1" applyFill="1" applyAlignment="1">
      <alignment horizontal="left" vertical="top" wrapText="1"/>
    </xf>
    <xf numFmtId="0" fontId="0" fillId="12" borderId="0" xfId="0" applyFill="1" applyAlignment="1">
      <alignment horizontal="left" vertical="top" wrapText="1"/>
    </xf>
    <xf numFmtId="0" fontId="42" fillId="12" borderId="0" xfId="0" applyFont="1" applyFill="1" applyAlignment="1">
      <alignment horizontal="right"/>
    </xf>
    <xf numFmtId="0" fontId="34" fillId="10" borderId="40" xfId="0" applyFont="1" applyFill="1" applyBorder="1" applyAlignment="1">
      <alignment vertical="center" wrapText="1"/>
    </xf>
    <xf numFmtId="0" fontId="34" fillId="10" borderId="41" xfId="0" applyFont="1" applyFill="1" applyBorder="1" applyAlignment="1">
      <alignment vertical="center" wrapText="1"/>
    </xf>
    <xf numFmtId="0" fontId="34" fillId="10" borderId="42" xfId="0" applyFont="1" applyFill="1" applyBorder="1" applyAlignment="1">
      <alignment vertical="center" wrapText="1"/>
    </xf>
    <xf numFmtId="0" fontId="0" fillId="11" borderId="7" xfId="0" applyFill="1" applyBorder="1"/>
    <xf numFmtId="0" fontId="34" fillId="11" borderId="14" xfId="0" applyFont="1" applyFill="1" applyBorder="1" applyAlignment="1">
      <alignment horizontal="center" vertical="center"/>
    </xf>
    <xf numFmtId="0" fontId="3" fillId="10" borderId="1" xfId="0" applyFont="1" applyFill="1" applyBorder="1" applyAlignment="1">
      <alignment horizontal="center"/>
    </xf>
    <xf numFmtId="0" fontId="3" fillId="10" borderId="7" xfId="0" applyFont="1" applyFill="1" applyBorder="1" applyAlignment="1">
      <alignment horizontal="center"/>
    </xf>
    <xf numFmtId="0" fontId="3" fillId="11" borderId="4" xfId="0" applyFont="1" applyFill="1" applyBorder="1" applyAlignment="1">
      <alignment horizontal="center"/>
    </xf>
    <xf numFmtId="0" fontId="34" fillId="10" borderId="68" xfId="0" applyFont="1" applyFill="1" applyBorder="1" applyAlignment="1">
      <alignment horizontal="center" vertical="center"/>
    </xf>
    <xf numFmtId="0" fontId="0" fillId="10" borderId="9" xfId="0" applyFill="1" applyBorder="1" applyAlignment="1">
      <alignment vertical="center"/>
    </xf>
    <xf numFmtId="0" fontId="34" fillId="10" borderId="51" xfId="0" applyFont="1" applyFill="1" applyBorder="1" applyAlignment="1">
      <alignment horizontal="center" vertical="center"/>
    </xf>
    <xf numFmtId="0" fontId="0" fillId="10" borderId="0" xfId="0" applyFill="1" applyAlignment="1">
      <alignment vertical="center"/>
    </xf>
    <xf numFmtId="0" fontId="34" fillId="10" borderId="14" xfId="0" applyFont="1" applyFill="1" applyBorder="1" applyAlignment="1">
      <alignment horizontal="center" vertical="center"/>
    </xf>
    <xf numFmtId="0" fontId="0" fillId="10" borderId="28" xfId="0" applyFill="1" applyBorder="1" applyAlignment="1">
      <alignment vertical="center"/>
    </xf>
    <xf numFmtId="0" fontId="38" fillId="10" borderId="55" xfId="0" quotePrefix="1" applyFont="1" applyFill="1" applyBorder="1"/>
    <xf numFmtId="0" fontId="38" fillId="12" borderId="7" xfId="0" quotePrefix="1" applyFont="1" applyFill="1" applyBorder="1" applyAlignment="1">
      <alignment horizontal="left"/>
    </xf>
    <xf numFmtId="0" fontId="0" fillId="12" borderId="0" xfId="0" applyFill="1" applyAlignment="1">
      <alignment horizontal="centerContinuous"/>
    </xf>
    <xf numFmtId="0" fontId="10" fillId="12" borderId="0" xfId="0" applyFont="1" applyFill="1" applyAlignment="1">
      <alignment horizontal="center"/>
    </xf>
    <xf numFmtId="0" fontId="38" fillId="12" borderId="0" xfId="0" quotePrefix="1" applyFont="1" applyFill="1" applyAlignment="1">
      <alignment horizontal="left"/>
    </xf>
    <xf numFmtId="0" fontId="10" fillId="12" borderId="0" xfId="0" applyFont="1" applyFill="1" applyAlignment="1">
      <alignment horizontal="left"/>
    </xf>
    <xf numFmtId="0" fontId="10" fillId="12" borderId="8" xfId="0" applyFont="1" applyFill="1" applyBorder="1" applyAlignment="1">
      <alignment horizontal="left"/>
    </xf>
    <xf numFmtId="0" fontId="44" fillId="10" borderId="40" xfId="0" applyFont="1" applyFill="1" applyBorder="1"/>
    <xf numFmtId="0" fontId="44" fillId="11" borderId="42" xfId="0" applyFont="1" applyFill="1" applyBorder="1" applyAlignment="1">
      <alignment horizontal="right"/>
    </xf>
    <xf numFmtId="0" fontId="44" fillId="10" borderId="62" xfId="0" applyFont="1" applyFill="1" applyBorder="1" applyAlignment="1">
      <alignment horizontal="right"/>
    </xf>
    <xf numFmtId="0" fontId="44" fillId="10" borderId="41" xfId="0" applyFont="1" applyFill="1" applyBorder="1" applyAlignment="1">
      <alignment horizontal="right"/>
    </xf>
    <xf numFmtId="0" fontId="44" fillId="10" borderId="40" xfId="0" applyFont="1" applyFill="1" applyBorder="1" applyAlignment="1">
      <alignment horizontal="right"/>
    </xf>
    <xf numFmtId="0" fontId="44" fillId="11" borderId="42" xfId="0" applyFont="1" applyFill="1" applyBorder="1" applyAlignment="1">
      <alignment horizontal="right" vertical="center"/>
    </xf>
    <xf numFmtId="0" fontId="44" fillId="11" borderId="41" xfId="0" applyFont="1" applyFill="1" applyBorder="1" applyAlignment="1">
      <alignment horizontal="right" vertical="center"/>
    </xf>
    <xf numFmtId="0" fontId="44" fillId="11" borderId="63" xfId="0" applyFont="1" applyFill="1" applyBorder="1" applyAlignment="1">
      <alignment horizontal="right" vertical="center"/>
    </xf>
    <xf numFmtId="0" fontId="77" fillId="0" borderId="0" xfId="0" applyFont="1"/>
    <xf numFmtId="0" fontId="25" fillId="10" borderId="2" xfId="1" applyFont="1" applyFill="1" applyBorder="1" applyAlignment="1">
      <alignment horizontal="left"/>
    </xf>
    <xf numFmtId="0" fontId="25" fillId="10" borderId="0" xfId="1" applyFont="1" applyFill="1" applyAlignment="1">
      <alignment horizontal="left"/>
    </xf>
    <xf numFmtId="0" fontId="78" fillId="0" borderId="0" xfId="0" applyFont="1"/>
    <xf numFmtId="0" fontId="66" fillId="12" borderId="41" xfId="0" applyFont="1" applyFill="1" applyBorder="1" applyAlignment="1">
      <alignment horizontal="center" vertical="top" wrapText="1"/>
    </xf>
    <xf numFmtId="0" fontId="66" fillId="12" borderId="41" xfId="0" applyFont="1" applyFill="1" applyBorder="1" applyAlignment="1">
      <alignment horizontal="center" vertical="top"/>
    </xf>
    <xf numFmtId="0" fontId="67" fillId="12" borderId="41" xfId="1" applyFont="1" applyFill="1" applyBorder="1" applyAlignment="1">
      <alignment horizontal="center" vertical="top" wrapText="1"/>
    </xf>
    <xf numFmtId="0" fontId="67" fillId="12" borderId="79" xfId="1" applyFont="1" applyFill="1" applyBorder="1" applyAlignment="1">
      <alignment horizontal="center" vertical="top" wrapText="1"/>
    </xf>
    <xf numFmtId="0" fontId="0" fillId="13" borderId="0" xfId="0" applyFill="1"/>
    <xf numFmtId="0" fontId="32" fillId="13" borderId="0" xfId="0" applyFont="1" applyFill="1"/>
    <xf numFmtId="0" fontId="3" fillId="2" borderId="7"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1" xfId="0" quotePrefix="1" applyFill="1" applyBorder="1" applyAlignment="1" applyProtection="1">
      <alignment horizontal="left" wrapText="1"/>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2" fillId="2" borderId="7"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8" fillId="2" borderId="4" xfId="0" applyFon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0" borderId="0" xfId="0" applyAlignment="1">
      <alignment horizontal="left" vertical="top" wrapText="1"/>
    </xf>
    <xf numFmtId="0" fontId="0" fillId="0" borderId="8" xfId="0" applyBorder="1" applyAlignment="1">
      <alignment horizontal="left" vertical="top" wrapText="1"/>
    </xf>
    <xf numFmtId="0" fontId="5" fillId="3" borderId="7"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17" fillId="4" borderId="7" xfId="0" applyFont="1" applyFill="1" applyBorder="1" applyAlignment="1">
      <alignment horizontal="center" vertical="top" wrapText="1"/>
    </xf>
    <xf numFmtId="0" fontId="17" fillId="4" borderId="0" xfId="0" applyFont="1" applyFill="1" applyAlignment="1">
      <alignment horizontal="center" vertical="top" wrapText="1"/>
    </xf>
    <xf numFmtId="0" fontId="17" fillId="4" borderId="8" xfId="0" applyFont="1" applyFill="1" applyBorder="1" applyAlignment="1">
      <alignment horizontal="center"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4" fillId="0" borderId="7" xfId="0" applyFont="1" applyBorder="1" applyAlignment="1">
      <alignment vertical="top" wrapText="1"/>
    </xf>
    <xf numFmtId="0" fontId="14" fillId="0" borderId="0" xfId="0" applyFont="1" applyAlignment="1">
      <alignment vertical="top" wrapText="1"/>
    </xf>
    <xf numFmtId="0" fontId="14" fillId="0" borderId="8" xfId="0" applyFont="1" applyBorder="1" applyAlignment="1">
      <alignment vertical="top" wrapText="1"/>
    </xf>
    <xf numFmtId="0" fontId="16" fillId="4" borderId="1" xfId="0" applyFont="1" applyFill="1" applyBorder="1" applyAlignment="1">
      <alignment horizontal="center" vertical="top" wrapText="1"/>
    </xf>
    <xf numFmtId="0" fontId="0" fillId="4" borderId="2" xfId="0" applyFill="1" applyBorder="1"/>
    <xf numFmtId="0" fontId="0" fillId="4" borderId="3" xfId="0" applyFill="1" applyBorder="1"/>
    <xf numFmtId="0" fontId="0" fillId="4" borderId="0" xfId="0" applyFill="1"/>
    <xf numFmtId="0" fontId="0" fillId="4" borderId="8" xfId="0" applyFill="1" applyBorder="1"/>
    <xf numFmtId="0" fontId="18"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28" fillId="11" borderId="11" xfId="1" applyFont="1" applyFill="1" applyBorder="1" applyAlignment="1">
      <alignment horizontal="left"/>
    </xf>
    <xf numFmtId="0" fontId="28" fillId="11" borderId="12" xfId="1" applyFont="1" applyFill="1" applyBorder="1" applyAlignment="1">
      <alignment horizontal="left"/>
    </xf>
    <xf numFmtId="0" fontId="28" fillId="11" borderId="13" xfId="1" applyFont="1" applyFill="1" applyBorder="1" applyAlignment="1">
      <alignment horizontal="left"/>
    </xf>
    <xf numFmtId="0" fontId="20" fillId="6" borderId="71" xfId="0" applyFont="1" applyFill="1" applyBorder="1" applyAlignment="1">
      <alignment horizontal="center" vertical="center"/>
    </xf>
    <xf numFmtId="0" fontId="20" fillId="6" borderId="73" xfId="0" applyFont="1" applyFill="1" applyBorder="1" applyAlignment="1">
      <alignment horizontal="center" vertical="center"/>
    </xf>
    <xf numFmtId="0" fontId="22" fillId="10" borderId="2" xfId="1" applyFont="1" applyFill="1" applyBorder="1" applyAlignment="1">
      <alignment horizontal="left"/>
    </xf>
    <xf numFmtId="0" fontId="22" fillId="10" borderId="3" xfId="1" applyFont="1" applyFill="1" applyBorder="1" applyAlignment="1">
      <alignment horizontal="left"/>
    </xf>
    <xf numFmtId="0" fontId="22" fillId="10" borderId="0" xfId="1" applyFont="1" applyFill="1" applyAlignment="1">
      <alignment horizontal="left"/>
    </xf>
    <xf numFmtId="0" fontId="22" fillId="10" borderId="8" xfId="1" applyFont="1" applyFill="1" applyBorder="1" applyAlignment="1">
      <alignment horizontal="left"/>
    </xf>
    <xf numFmtId="0" fontId="21" fillId="12" borderId="15" xfId="0" applyFont="1" applyFill="1" applyBorder="1" applyAlignment="1">
      <alignment horizontal="center" vertical="top"/>
    </xf>
    <xf numFmtId="0" fontId="21" fillId="12" borderId="17" xfId="0" applyFont="1" applyFill="1" applyBorder="1" applyAlignment="1">
      <alignment horizontal="center" vertical="top"/>
    </xf>
    <xf numFmtId="0" fontId="20" fillId="10" borderId="20" xfId="0" applyFont="1" applyFill="1" applyBorder="1" applyAlignment="1">
      <alignment horizontal="left"/>
    </xf>
    <xf numFmtId="0" fontId="20" fillId="10" borderId="21" xfId="0" applyFont="1" applyFill="1" applyBorder="1" applyAlignment="1">
      <alignment horizontal="left"/>
    </xf>
    <xf numFmtId="0" fontId="20" fillId="11" borderId="20" xfId="0" applyFont="1" applyFill="1" applyBorder="1" applyAlignment="1">
      <alignment horizontal="left" vertical="center"/>
    </xf>
    <xf numFmtId="0" fontId="20" fillId="11" borderId="21" xfId="0" applyFont="1" applyFill="1" applyBorder="1" applyAlignment="1">
      <alignment horizontal="left" vertical="center"/>
    </xf>
    <xf numFmtId="0" fontId="21" fillId="11" borderId="5" xfId="0" applyFont="1" applyFill="1" applyBorder="1" applyAlignment="1">
      <alignment horizontal="left"/>
    </xf>
    <xf numFmtId="0" fontId="21" fillId="11" borderId="6" xfId="0" applyFont="1" applyFill="1" applyBorder="1" applyAlignment="1">
      <alignment horizontal="left"/>
    </xf>
    <xf numFmtId="0" fontId="20" fillId="12" borderId="1" xfId="0" applyFont="1" applyFill="1" applyBorder="1" applyAlignment="1">
      <alignment horizontal="center"/>
    </xf>
    <xf numFmtId="0" fontId="20" fillId="12" borderId="2" xfId="0" applyFont="1" applyFill="1" applyBorder="1" applyAlignment="1">
      <alignment horizontal="center"/>
    </xf>
    <xf numFmtId="0" fontId="20" fillId="12" borderId="3" xfId="0" applyFont="1" applyFill="1" applyBorder="1" applyAlignment="1">
      <alignment horizontal="center"/>
    </xf>
    <xf numFmtId="0" fontId="68" fillId="11" borderId="7" xfId="0" applyFont="1" applyFill="1" applyBorder="1" applyAlignment="1">
      <alignment horizontal="left" vertical="center"/>
    </xf>
    <xf numFmtId="0" fontId="68" fillId="11" borderId="0" xfId="0" applyFont="1" applyFill="1" applyAlignment="1">
      <alignment horizontal="left" vertical="center"/>
    </xf>
    <xf numFmtId="0" fontId="21" fillId="11" borderId="5" xfId="0" applyFont="1" applyFill="1" applyBorder="1" applyAlignment="1">
      <alignment horizontal="center"/>
    </xf>
    <xf numFmtId="0" fontId="21" fillId="11" borderId="6" xfId="0" applyFont="1" applyFill="1" applyBorder="1" applyAlignment="1">
      <alignment horizontal="center"/>
    </xf>
    <xf numFmtId="0" fontId="25" fillId="10" borderId="5" xfId="1" applyFont="1" applyFill="1" applyBorder="1" applyAlignment="1">
      <alignment horizontal="left"/>
    </xf>
    <xf numFmtId="0" fontId="25" fillId="10" borderId="6" xfId="1" applyFont="1" applyFill="1" applyBorder="1" applyAlignment="1">
      <alignment horizontal="left"/>
    </xf>
    <xf numFmtId="0" fontId="25" fillId="10" borderId="12" xfId="1" applyFont="1" applyFill="1" applyBorder="1" applyAlignment="1">
      <alignment horizontal="left"/>
    </xf>
    <xf numFmtId="0" fontId="25" fillId="10" borderId="13" xfId="1" applyFont="1" applyFill="1" applyBorder="1" applyAlignment="1">
      <alignment horizontal="left"/>
    </xf>
    <xf numFmtId="0" fontId="23" fillId="12" borderId="11" xfId="1" applyFont="1" applyFill="1" applyBorder="1" applyAlignment="1">
      <alignment horizontal="center"/>
    </xf>
    <xf numFmtId="0" fontId="23" fillId="12" borderId="12" xfId="1" applyFont="1" applyFill="1" applyBorder="1" applyAlignment="1">
      <alignment horizontal="center"/>
    </xf>
    <xf numFmtId="0" fontId="23" fillId="12" borderId="13" xfId="1" applyFont="1" applyFill="1" applyBorder="1" applyAlignment="1">
      <alignment horizontal="center"/>
    </xf>
    <xf numFmtId="0" fontId="22" fillId="11" borderId="1" xfId="1" applyFont="1" applyFill="1" applyBorder="1" applyAlignment="1">
      <alignment horizontal="left" vertical="center" wrapText="1"/>
    </xf>
    <xf numFmtId="0" fontId="22" fillId="11" borderId="2" xfId="1" applyFont="1" applyFill="1" applyBorder="1" applyAlignment="1">
      <alignment horizontal="left" vertical="center" wrapText="1"/>
    </xf>
    <xf numFmtId="0" fontId="22" fillId="11" borderId="3" xfId="1" applyFont="1" applyFill="1" applyBorder="1" applyAlignment="1">
      <alignment horizontal="left" vertical="center" wrapText="1"/>
    </xf>
    <xf numFmtId="0" fontId="22" fillId="11" borderId="34" xfId="1" applyFont="1" applyFill="1" applyBorder="1" applyAlignment="1">
      <alignment horizontal="left" vertical="center" wrapText="1"/>
    </xf>
    <xf numFmtId="0" fontId="22" fillId="11" borderId="9" xfId="1" applyFont="1" applyFill="1" applyBorder="1" applyAlignment="1">
      <alignment horizontal="left" vertical="center" wrapText="1"/>
    </xf>
    <xf numFmtId="0" fontId="22" fillId="11" borderId="38" xfId="1" applyFont="1" applyFill="1" applyBorder="1" applyAlignment="1">
      <alignment horizontal="left" vertical="center" wrapText="1"/>
    </xf>
    <xf numFmtId="0" fontId="28" fillId="11" borderId="4" xfId="1" applyFont="1" applyFill="1" applyBorder="1" applyAlignment="1">
      <alignment horizontal="left"/>
    </xf>
    <xf numFmtId="0" fontId="28" fillId="11" borderId="5" xfId="1" applyFont="1" applyFill="1" applyBorder="1" applyAlignment="1">
      <alignment horizontal="left"/>
    </xf>
    <xf numFmtId="0" fontId="28" fillId="11" borderId="11" xfId="1" applyFont="1" applyFill="1" applyBorder="1" applyAlignment="1">
      <alignment horizontal="center"/>
    </xf>
    <xf numFmtId="0" fontId="28" fillId="11" borderId="12" xfId="1" applyFont="1" applyFill="1" applyBorder="1" applyAlignment="1">
      <alignment horizontal="center"/>
    </xf>
    <xf numFmtId="0" fontId="28" fillId="11" borderId="13" xfId="1" applyFont="1" applyFill="1" applyBorder="1" applyAlignment="1">
      <alignment horizontal="center"/>
    </xf>
    <xf numFmtId="0" fontId="30" fillId="11" borderId="11" xfId="0" applyFont="1" applyFill="1" applyBorder="1" applyAlignment="1">
      <alignment horizontal="center"/>
    </xf>
    <xf numFmtId="0" fontId="30" fillId="11" borderId="12" xfId="0" applyFont="1" applyFill="1" applyBorder="1" applyAlignment="1">
      <alignment horizontal="center"/>
    </xf>
    <xf numFmtId="0" fontId="30" fillId="11" borderId="13" xfId="0" applyFont="1" applyFill="1" applyBorder="1" applyAlignment="1">
      <alignment horizontal="center"/>
    </xf>
    <xf numFmtId="0" fontId="21" fillId="11" borderId="0" xfId="0" applyFont="1" applyFill="1" applyAlignment="1">
      <alignment horizontal="center"/>
    </xf>
    <xf numFmtId="0" fontId="28" fillId="11" borderId="6" xfId="1" applyFont="1" applyFill="1" applyBorder="1" applyAlignment="1">
      <alignment horizontal="left"/>
    </xf>
    <xf numFmtId="0" fontId="22" fillId="10" borderId="5" xfId="1" applyFont="1" applyFill="1" applyBorder="1" applyAlignment="1">
      <alignment horizontal="left"/>
    </xf>
    <xf numFmtId="0" fontId="22" fillId="10" borderId="6" xfId="1" applyFont="1" applyFill="1" applyBorder="1" applyAlignment="1">
      <alignment horizontal="left"/>
    </xf>
    <xf numFmtId="0" fontId="20" fillId="12" borderId="4" xfId="0" applyFont="1" applyFill="1" applyBorder="1" applyAlignment="1">
      <alignment horizontal="center"/>
    </xf>
    <xf numFmtId="0" fontId="20" fillId="12" borderId="5" xfId="0" applyFont="1" applyFill="1" applyBorder="1" applyAlignment="1">
      <alignment horizontal="center"/>
    </xf>
    <xf numFmtId="0" fontId="20" fillId="12" borderId="0" xfId="0" applyFont="1" applyFill="1" applyAlignment="1">
      <alignment horizontal="center"/>
    </xf>
    <xf numFmtId="0" fontId="20" fillId="12" borderId="6" xfId="0" applyFont="1" applyFill="1" applyBorder="1" applyAlignment="1">
      <alignment horizontal="center"/>
    </xf>
    <xf numFmtId="0" fontId="21" fillId="10" borderId="10" xfId="0" applyFont="1" applyFill="1" applyBorder="1" applyAlignment="1">
      <alignment horizontal="center"/>
    </xf>
    <xf numFmtId="0" fontId="30" fillId="10" borderId="1" xfId="0" applyFont="1" applyFill="1" applyBorder="1" applyAlignment="1">
      <alignment horizontal="left"/>
    </xf>
    <xf numFmtId="0" fontId="30" fillId="10" borderId="2" xfId="0" applyFont="1" applyFill="1" applyBorder="1" applyAlignment="1">
      <alignment horizontal="left"/>
    </xf>
    <xf numFmtId="0" fontId="30" fillId="10" borderId="7" xfId="0" applyFont="1" applyFill="1" applyBorder="1" applyAlignment="1">
      <alignment horizontal="left"/>
    </xf>
    <xf numFmtId="0" fontId="30" fillId="10" borderId="0" xfId="0" applyFont="1" applyFill="1" applyAlignment="1">
      <alignment horizontal="left"/>
    </xf>
    <xf numFmtId="0" fontId="21" fillId="10" borderId="0" xfId="0" applyFont="1" applyFill="1" applyAlignment="1">
      <alignment horizontal="center"/>
    </xf>
    <xf numFmtId="0" fontId="21" fillId="10" borderId="8" xfId="0" applyFont="1" applyFill="1" applyBorder="1" applyAlignment="1">
      <alignment horizontal="center"/>
    </xf>
    <xf numFmtId="0" fontId="30" fillId="10" borderId="70" xfId="0" applyFont="1" applyFill="1" applyBorder="1" applyAlignment="1">
      <alignment horizontal="left"/>
    </xf>
    <xf numFmtId="0" fontId="21" fillId="10" borderId="70" xfId="0" applyFont="1" applyFill="1" applyBorder="1" applyAlignment="1">
      <alignment horizontal="left"/>
    </xf>
    <xf numFmtId="0" fontId="21" fillId="10" borderId="0" xfId="0" applyFont="1" applyFill="1" applyAlignment="1">
      <alignment horizontal="left"/>
    </xf>
    <xf numFmtId="0" fontId="21" fillId="10" borderId="4" xfId="0" applyFont="1" applyFill="1" applyBorder="1" applyAlignment="1">
      <alignment horizontal="left"/>
    </xf>
    <xf numFmtId="0" fontId="21" fillId="10" borderId="5" xfId="0" applyFont="1" applyFill="1" applyBorder="1" applyAlignment="1">
      <alignment horizontal="left"/>
    </xf>
    <xf numFmtId="14" fontId="21" fillId="10" borderId="5" xfId="0" applyNumberFormat="1" applyFont="1" applyFill="1" applyBorder="1" applyAlignment="1">
      <alignment horizontal="left"/>
    </xf>
    <xf numFmtId="14" fontId="21" fillId="10" borderId="5" xfId="0" applyNumberFormat="1" applyFont="1" applyFill="1" applyBorder="1"/>
    <xf numFmtId="170" fontId="21" fillId="10" borderId="10" xfId="0" applyNumberFormat="1" applyFont="1" applyFill="1" applyBorder="1" applyAlignment="1">
      <alignment horizontal="center"/>
    </xf>
    <xf numFmtId="170" fontId="21" fillId="10" borderId="23" xfId="0" applyNumberFormat="1" applyFont="1" applyFill="1" applyBorder="1" applyAlignment="1">
      <alignment horizontal="center"/>
    </xf>
    <xf numFmtId="0" fontId="21" fillId="6" borderId="5" xfId="0" applyFont="1" applyFill="1" applyBorder="1" applyAlignment="1">
      <alignment horizontal="center"/>
    </xf>
    <xf numFmtId="0" fontId="30" fillId="6" borderId="11" xfId="0" applyFont="1" applyFill="1" applyBorder="1" applyAlignment="1">
      <alignment horizontal="center"/>
    </xf>
    <xf numFmtId="0" fontId="30" fillId="6" borderId="12" xfId="0" applyFont="1" applyFill="1" applyBorder="1" applyAlignment="1">
      <alignment horizontal="center"/>
    </xf>
    <xf numFmtId="0" fontId="30" fillId="6" borderId="13" xfId="0" applyFont="1" applyFill="1" applyBorder="1" applyAlignment="1">
      <alignment horizontal="center"/>
    </xf>
    <xf numFmtId="0" fontId="21" fillId="6" borderId="0" xfId="0" applyFont="1" applyFill="1" applyAlignment="1">
      <alignment horizontal="left"/>
    </xf>
    <xf numFmtId="0" fontId="0" fillId="6" borderId="0" xfId="0" applyFill="1" applyAlignment="1">
      <alignment horizontal="left"/>
    </xf>
    <xf numFmtId="0" fontId="0" fillId="6" borderId="8" xfId="0" applyFill="1" applyBorder="1" applyAlignment="1">
      <alignment horizontal="left"/>
    </xf>
    <xf numFmtId="0" fontId="29" fillId="6" borderId="4" xfId="0" applyFont="1" applyFill="1" applyBorder="1" applyAlignment="1">
      <alignment horizontal="left" vertical="center"/>
    </xf>
    <xf numFmtId="0" fontId="29" fillId="6" borderId="5" xfId="0" applyFont="1" applyFill="1" applyBorder="1" applyAlignment="1">
      <alignment horizontal="left" vertical="center"/>
    </xf>
    <xf numFmtId="0" fontId="29" fillId="6" borderId="6" xfId="0" applyFont="1" applyFill="1" applyBorder="1" applyAlignment="1">
      <alignment horizontal="left" vertical="center"/>
    </xf>
    <xf numFmtId="0" fontId="29" fillId="6" borderId="11" xfId="0" applyFont="1" applyFill="1" applyBorder="1" applyAlignment="1">
      <alignment horizontal="left" vertical="center"/>
    </xf>
    <xf numFmtId="0" fontId="29" fillId="6" borderId="12" xfId="0" applyFont="1" applyFill="1" applyBorder="1" applyAlignment="1">
      <alignment horizontal="left" vertical="center"/>
    </xf>
    <xf numFmtId="0" fontId="29" fillId="6" borderId="13" xfId="0" applyFont="1" applyFill="1" applyBorder="1" applyAlignment="1">
      <alignment horizontal="left" vertical="center"/>
    </xf>
    <xf numFmtId="0" fontId="30" fillId="6" borderId="11" xfId="0" applyFont="1" applyFill="1" applyBorder="1" applyAlignment="1">
      <alignment horizontal="left"/>
    </xf>
    <xf numFmtId="0" fontId="30" fillId="6" borderId="12" xfId="0" applyFont="1" applyFill="1" applyBorder="1" applyAlignment="1">
      <alignment horizontal="left"/>
    </xf>
    <xf numFmtId="0" fontId="30" fillId="6" borderId="13" xfId="0" applyFont="1" applyFill="1" applyBorder="1" applyAlignment="1">
      <alignment horizontal="left"/>
    </xf>
    <xf numFmtId="0" fontId="30" fillId="11" borderId="7" xfId="0" applyFont="1" applyFill="1" applyBorder="1" applyAlignment="1">
      <alignment horizontal="left"/>
    </xf>
    <xf numFmtId="0" fontId="30" fillId="11" borderId="0" xfId="0" applyFont="1" applyFill="1" applyAlignment="1">
      <alignment horizontal="left"/>
    </xf>
    <xf numFmtId="0" fontId="21" fillId="6" borderId="5" xfId="0" applyFont="1" applyFill="1" applyBorder="1" applyAlignment="1">
      <alignment horizontal="left"/>
    </xf>
    <xf numFmtId="0" fontId="21" fillId="6" borderId="6" xfId="0" applyFont="1" applyFill="1" applyBorder="1" applyAlignment="1">
      <alignment horizontal="left"/>
    </xf>
    <xf numFmtId="0" fontId="20" fillId="6" borderId="7" xfId="0" applyFont="1" applyFill="1" applyBorder="1" applyAlignment="1">
      <alignment horizontal="center" vertical="center"/>
    </xf>
    <xf numFmtId="0" fontId="20" fillId="6" borderId="0" xfId="0" applyFont="1" applyFill="1" applyAlignment="1">
      <alignment horizontal="center" vertical="center"/>
    </xf>
    <xf numFmtId="0" fontId="21" fillId="11" borderId="12" xfId="0" applyFont="1" applyFill="1" applyBorder="1" applyAlignment="1">
      <alignment horizontal="left"/>
    </xf>
    <xf numFmtId="0" fontId="21" fillId="11" borderId="13" xfId="0" applyFont="1" applyFill="1" applyBorder="1" applyAlignment="1">
      <alignment horizontal="left"/>
    </xf>
    <xf numFmtId="0" fontId="21" fillId="10" borderId="16" xfId="0" applyFont="1" applyFill="1" applyBorder="1" applyAlignment="1">
      <alignment horizontal="center"/>
    </xf>
    <xf numFmtId="0" fontId="20" fillId="12" borderId="11" xfId="0" applyFont="1" applyFill="1" applyBorder="1" applyAlignment="1">
      <alignment horizontal="center"/>
    </xf>
    <xf numFmtId="0" fontId="20" fillId="12" borderId="12" xfId="0" applyFont="1" applyFill="1" applyBorder="1" applyAlignment="1">
      <alignment horizontal="center"/>
    </xf>
    <xf numFmtId="0" fontId="20" fillId="12" borderId="13" xfId="0" applyFont="1" applyFill="1" applyBorder="1" applyAlignment="1">
      <alignment horizont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1" fillId="10" borderId="23" xfId="0" applyFont="1" applyFill="1" applyBorder="1" applyAlignment="1">
      <alignment horizontal="center"/>
    </xf>
    <xf numFmtId="0" fontId="30" fillId="10" borderId="78" xfId="0" applyFont="1" applyFill="1" applyBorder="1" applyAlignment="1">
      <alignment horizontal="left"/>
    </xf>
    <xf numFmtId="0" fontId="21" fillId="10" borderId="19" xfId="0" applyFont="1" applyFill="1" applyBorder="1" applyAlignment="1">
      <alignment horizontal="center"/>
    </xf>
    <xf numFmtId="0" fontId="44" fillId="13" borderId="7" xfId="0" applyFont="1" applyFill="1" applyBorder="1" applyAlignment="1">
      <alignment horizontal="right" vertical="center" wrapText="1"/>
    </xf>
    <xf numFmtId="0" fontId="44" fillId="13" borderId="0" xfId="0" applyFont="1" applyFill="1" applyAlignment="1">
      <alignment horizontal="right" vertical="center" wrapText="1"/>
    </xf>
    <xf numFmtId="0" fontId="0" fillId="13" borderId="0" xfId="0" applyFill="1" applyAlignment="1">
      <alignment horizontal="right" vertical="center" wrapText="1"/>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39" fillId="0" borderId="31" xfId="0" applyFont="1" applyBorder="1" applyAlignment="1">
      <alignment horizontal="center" vertical="center"/>
    </xf>
    <xf numFmtId="0" fontId="39" fillId="0" borderId="5" xfId="0" applyFont="1" applyBorder="1" applyAlignment="1">
      <alignment horizontal="center" vertical="center"/>
    </xf>
    <xf numFmtId="0" fontId="4" fillId="0" borderId="20" xfId="0" applyFont="1" applyBorder="1" applyAlignment="1">
      <alignment horizontal="center"/>
    </xf>
    <xf numFmtId="0" fontId="4" fillId="0" borderId="10" xfId="0" applyFont="1" applyBorder="1" applyAlignment="1">
      <alignment horizontal="center"/>
    </xf>
    <xf numFmtId="0" fontId="4" fillId="0" borderId="21" xfId="0" applyFont="1" applyBorder="1" applyAlignment="1">
      <alignment horizontal="center"/>
    </xf>
    <xf numFmtId="164" fontId="38" fillId="0" borderId="22" xfId="2" applyNumberFormat="1" applyFont="1" applyBorder="1" applyAlignment="1">
      <alignment horizontal="center" vertical="center"/>
    </xf>
    <xf numFmtId="164" fontId="38" fillId="0" borderId="10" xfId="2" applyNumberFormat="1" applyFont="1" applyBorder="1" applyAlignment="1">
      <alignment horizontal="center" vertical="center"/>
    </xf>
    <xf numFmtId="164" fontId="38" fillId="0" borderId="23" xfId="2" applyNumberFormat="1" applyFont="1" applyBorder="1" applyAlignment="1">
      <alignment horizontal="center" vertic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4" xfId="0" applyFont="1" applyBorder="1" applyAlignment="1">
      <alignment horizontal="center"/>
    </xf>
    <xf numFmtId="0" fontId="4" fillId="0" borderId="29" xfId="0" applyFont="1" applyBorder="1" applyAlignment="1">
      <alignment horizontal="center"/>
    </xf>
    <xf numFmtId="0" fontId="3" fillId="0" borderId="26" xfId="0" applyFont="1" applyBorder="1" applyAlignment="1">
      <alignment horizontal="center" vertical="center" wrapText="1"/>
    </xf>
    <xf numFmtId="0" fontId="0" fillId="0" borderId="30" xfId="0" applyBorder="1" applyAlignment="1">
      <alignment horizontal="center" vertical="center" wrapText="1"/>
    </xf>
    <xf numFmtId="0" fontId="39" fillId="0" borderId="10" xfId="0" applyFont="1" applyBorder="1" applyAlignment="1">
      <alignment horizontal="center"/>
    </xf>
    <xf numFmtId="0" fontId="39" fillId="0" borderId="23" xfId="0" applyFont="1" applyBorder="1" applyAlignment="1">
      <alignment horizontal="center"/>
    </xf>
    <xf numFmtId="0" fontId="40" fillId="0" borderId="32" xfId="0" applyFont="1" applyBorder="1" applyAlignment="1">
      <alignment horizontal="center" vertical="center"/>
    </xf>
    <xf numFmtId="0" fontId="41" fillId="0" borderId="33" xfId="0" applyFont="1" applyBorder="1" applyAlignment="1">
      <alignment horizontal="center" vertical="center"/>
    </xf>
    <xf numFmtId="0" fontId="37" fillId="10" borderId="10" xfId="0" applyFont="1" applyFill="1" applyBorder="1" applyAlignment="1">
      <alignment horizontal="center"/>
    </xf>
    <xf numFmtId="0" fontId="37" fillId="10" borderId="21" xfId="0" applyFont="1" applyFill="1" applyBorder="1" applyAlignment="1">
      <alignment horizontal="center"/>
    </xf>
    <xf numFmtId="0" fontId="44" fillId="11" borderId="1" xfId="0" applyFont="1" applyFill="1" applyBorder="1" applyAlignment="1">
      <alignment horizontal="right"/>
    </xf>
    <xf numFmtId="0" fontId="44" fillId="11" borderId="2" xfId="0" applyFont="1" applyFill="1" applyBorder="1" applyAlignment="1">
      <alignment horizontal="right"/>
    </xf>
    <xf numFmtId="0" fontId="0" fillId="11" borderId="2" xfId="0" applyFill="1" applyBorder="1"/>
    <xf numFmtId="0" fontId="11" fillId="6" borderId="2" xfId="0" applyFont="1" applyFill="1" applyBorder="1" applyAlignment="1">
      <alignment horizontal="center" vertical="top" wrapText="1"/>
    </xf>
    <xf numFmtId="0" fontId="0" fillId="6" borderId="2" xfId="0" applyFill="1" applyBorder="1" applyAlignment="1">
      <alignment vertical="top" wrapText="1"/>
    </xf>
    <xf numFmtId="0" fontId="0" fillId="6" borderId="3" xfId="0" applyFill="1" applyBorder="1" applyAlignment="1">
      <alignment vertical="top" wrapText="1"/>
    </xf>
    <xf numFmtId="0" fontId="44" fillId="6" borderId="7" xfId="0" applyFont="1" applyFill="1" applyBorder="1" applyAlignment="1">
      <alignment horizontal="right"/>
    </xf>
    <xf numFmtId="0" fontId="44" fillId="6" borderId="0" xfId="0" applyFont="1" applyFill="1" applyAlignment="1">
      <alignment horizontal="right"/>
    </xf>
    <xf numFmtId="0" fontId="0" fillId="6" borderId="0" xfId="0" applyFill="1"/>
    <xf numFmtId="0" fontId="45" fillId="6" borderId="0" xfId="0" applyFont="1" applyFill="1" applyAlignment="1">
      <alignment horizontal="center" vertical="top" wrapText="1"/>
    </xf>
    <xf numFmtId="0" fontId="45" fillId="6" borderId="8" xfId="0" applyFont="1" applyFill="1" applyBorder="1" applyAlignment="1">
      <alignment horizontal="center" vertical="top" wrapText="1"/>
    </xf>
    <xf numFmtId="0" fontId="37" fillId="11" borderId="22" xfId="0" applyFont="1" applyFill="1" applyBorder="1" applyAlignment="1">
      <alignment horizontal="center"/>
    </xf>
    <xf numFmtId="0" fontId="37" fillId="11" borderId="10" xfId="0" applyFont="1" applyFill="1" applyBorder="1" applyAlignment="1">
      <alignment horizontal="center"/>
    </xf>
    <xf numFmtId="0" fontId="37" fillId="11" borderId="23" xfId="0" applyFont="1" applyFill="1" applyBorder="1" applyAlignment="1">
      <alignment horizont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8" fillId="0" borderId="22" xfId="0" applyFont="1" applyBorder="1" applyAlignment="1">
      <alignment horizontal="center" vertical="center"/>
    </xf>
    <xf numFmtId="0" fontId="38" fillId="0" borderId="10" xfId="0" applyFont="1" applyBorder="1" applyAlignment="1">
      <alignment horizontal="center" vertical="center"/>
    </xf>
    <xf numFmtId="0" fontId="38" fillId="0" borderId="21" xfId="0" applyFont="1" applyBorder="1" applyAlignment="1">
      <alignment horizontal="center" vertical="center"/>
    </xf>
    <xf numFmtId="49" fontId="38" fillId="0" borderId="22" xfId="0" applyNumberFormat="1" applyFont="1" applyBorder="1" applyAlignment="1">
      <alignment horizontal="center" vertical="center"/>
    </xf>
    <xf numFmtId="49" fontId="38" fillId="0" borderId="10" xfId="0" applyNumberFormat="1" applyFont="1" applyBorder="1" applyAlignment="1">
      <alignment horizontal="center" vertical="center"/>
    </xf>
    <xf numFmtId="49" fontId="38" fillId="0" borderId="23" xfId="0" applyNumberFormat="1" applyFont="1" applyBorder="1" applyAlignment="1">
      <alignment horizontal="center" vertical="center"/>
    </xf>
    <xf numFmtId="0" fontId="37" fillId="10" borderId="15" xfId="0" applyFont="1" applyFill="1" applyBorder="1" applyAlignment="1">
      <alignment horizontal="center"/>
    </xf>
    <xf numFmtId="0" fontId="37" fillId="10" borderId="16" xfId="0" applyFont="1" applyFill="1" applyBorder="1" applyAlignment="1">
      <alignment horizontal="center"/>
    </xf>
    <xf numFmtId="0" fontId="37" fillId="10" borderId="17" xfId="0" applyFont="1" applyFill="1" applyBorder="1" applyAlignment="1">
      <alignment horizontal="center"/>
    </xf>
    <xf numFmtId="0" fontId="37" fillId="10" borderId="19" xfId="0" applyFont="1" applyFill="1" applyBorder="1" applyAlignment="1">
      <alignment horizontal="center"/>
    </xf>
    <xf numFmtId="0" fontId="39" fillId="0" borderId="51" xfId="0" applyFont="1" applyBorder="1" applyAlignment="1">
      <alignment horizontal="center"/>
    </xf>
    <xf numFmtId="0" fontId="39" fillId="0" borderId="53" xfId="0" applyFont="1" applyBorder="1" applyAlignment="1">
      <alignment horizontal="center"/>
    </xf>
    <xf numFmtId="0" fontId="39" fillId="0" borderId="59" xfId="0" applyFont="1" applyBorder="1" applyAlignment="1">
      <alignment horizontal="center"/>
    </xf>
    <xf numFmtId="0" fontId="48" fillId="0" borderId="60" xfId="0" applyFont="1" applyBorder="1" applyAlignment="1">
      <alignment horizontal="center"/>
    </xf>
    <xf numFmtId="0" fontId="48" fillId="0" borderId="53" xfId="0" applyFont="1" applyBorder="1" applyAlignment="1">
      <alignment horizontal="center"/>
    </xf>
    <xf numFmtId="0" fontId="48" fillId="0" borderId="59" xfId="0" applyFont="1" applyBorder="1" applyAlignment="1">
      <alignment horizontal="center"/>
    </xf>
    <xf numFmtId="0" fontId="45" fillId="0" borderId="62" xfId="0" applyFont="1" applyBorder="1" applyAlignment="1">
      <alignment horizontal="center" vertical="center"/>
    </xf>
    <xf numFmtId="0" fontId="45" fillId="0" borderId="44"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34" fillId="10" borderId="18" xfId="0" applyFont="1" applyFill="1" applyBorder="1" applyAlignment="1">
      <alignment horizontal="center" vertical="center" wrapText="1"/>
    </xf>
    <xf numFmtId="0" fontId="34" fillId="10" borderId="16"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0" fillId="10" borderId="18"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18" xfId="0" applyFill="1" applyBorder="1" applyAlignment="1">
      <alignment horizontal="center" vertical="center"/>
    </xf>
    <xf numFmtId="0" fontId="0" fillId="10" borderId="16" xfId="0" applyFill="1" applyBorder="1" applyAlignment="1">
      <alignment horizontal="center" vertical="center"/>
    </xf>
    <xf numFmtId="0" fontId="0" fillId="10" borderId="19" xfId="0" applyFill="1" applyBorder="1" applyAlignment="1">
      <alignment horizontal="center" vertical="center"/>
    </xf>
    <xf numFmtId="0" fontId="34" fillId="10" borderId="43" xfId="0" applyFont="1" applyFill="1" applyBorder="1" applyAlignment="1">
      <alignment horizontal="center" vertical="center" wrapText="1"/>
    </xf>
    <xf numFmtId="0" fontId="34" fillId="10" borderId="32" xfId="0" applyFont="1" applyFill="1" applyBorder="1" applyAlignment="1">
      <alignment horizontal="center" vertical="center" wrapText="1"/>
    </xf>
    <xf numFmtId="0" fontId="34" fillId="10" borderId="44" xfId="0" applyFont="1" applyFill="1" applyBorder="1" applyAlignment="1">
      <alignment horizontal="center" vertical="center" wrapText="1"/>
    </xf>
    <xf numFmtId="0" fontId="34" fillId="11" borderId="43" xfId="0" applyFont="1" applyFill="1" applyBorder="1" applyAlignment="1">
      <alignment horizontal="center" vertical="center" wrapText="1"/>
    </xf>
    <xf numFmtId="0" fontId="34" fillId="11" borderId="44" xfId="0" applyFont="1" applyFill="1" applyBorder="1" applyAlignment="1">
      <alignment horizontal="center" vertical="center" wrapText="1"/>
    </xf>
    <xf numFmtId="0" fontId="0" fillId="11" borderId="43" xfId="0" applyFill="1" applyBorder="1" applyAlignment="1">
      <alignment horizontal="center" vertical="center"/>
    </xf>
    <xf numFmtId="0" fontId="0" fillId="11" borderId="32" xfId="0" applyFill="1" applyBorder="1" applyAlignment="1">
      <alignment horizontal="center" vertical="center"/>
    </xf>
    <xf numFmtId="0" fontId="0" fillId="11" borderId="33"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11" borderId="20"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3" fillId="11" borderId="65" xfId="0" applyFont="1" applyFill="1" applyBorder="1" applyAlignment="1" applyProtection="1">
      <alignment horizontal="left" vertical="center"/>
      <protection locked="0"/>
    </xf>
    <xf numFmtId="0" fontId="3" fillId="11" borderId="39" xfId="0" applyFont="1" applyFill="1" applyBorder="1" applyAlignment="1" applyProtection="1">
      <alignment horizontal="left" vertical="center"/>
      <protection locked="0"/>
    </xf>
    <xf numFmtId="0" fontId="3" fillId="11" borderId="49" xfId="0" applyFont="1" applyFill="1" applyBorder="1" applyAlignment="1" applyProtection="1">
      <alignment horizontal="left"/>
      <protection locked="0"/>
    </xf>
    <xf numFmtId="0" fontId="55" fillId="11" borderId="20" xfId="0" applyFont="1" applyFill="1" applyBorder="1" applyAlignment="1">
      <alignment horizontal="center" wrapText="1"/>
    </xf>
    <xf numFmtId="0" fontId="55" fillId="11" borderId="10" xfId="0" applyFont="1" applyFill="1" applyBorder="1" applyAlignment="1">
      <alignment horizontal="center" wrapText="1"/>
    </xf>
    <xf numFmtId="0" fontId="55" fillId="11" borderId="23" xfId="0" applyFont="1" applyFill="1" applyBorder="1" applyAlignment="1">
      <alignment horizontal="center" wrapText="1"/>
    </xf>
    <xf numFmtId="0" fontId="3" fillId="11" borderId="62" xfId="0" applyFont="1" applyFill="1" applyBorder="1" applyAlignment="1">
      <alignment horizontal="left" vertical="center"/>
    </xf>
    <xf numFmtId="0" fontId="3" fillId="11" borderId="32" xfId="0" applyFont="1" applyFill="1" applyBorder="1" applyAlignment="1">
      <alignment horizontal="left" vertical="center"/>
    </xf>
    <xf numFmtId="0" fontId="3" fillId="11" borderId="42" xfId="0" applyFont="1" applyFill="1" applyBorder="1" applyAlignment="1" applyProtection="1">
      <alignment horizontal="left" vertical="center"/>
      <protection locked="0"/>
    </xf>
    <xf numFmtId="0" fontId="3" fillId="11" borderId="63" xfId="0" applyFont="1" applyFill="1" applyBorder="1" applyAlignment="1" applyProtection="1">
      <alignment horizontal="left" vertical="center"/>
      <protection locked="0"/>
    </xf>
    <xf numFmtId="0" fontId="3" fillId="11" borderId="67" xfId="0" applyFont="1" applyFill="1" applyBorder="1" applyAlignment="1" applyProtection="1">
      <alignment horizontal="left"/>
      <protection locked="0"/>
    </xf>
    <xf numFmtId="0" fontId="0" fillId="11" borderId="63" xfId="0" applyFill="1" applyBorder="1" applyAlignment="1">
      <alignment horizontal="right" vertical="center"/>
    </xf>
    <xf numFmtId="0" fontId="0" fillId="11" borderId="67" xfId="0" applyFill="1" applyBorder="1" applyAlignment="1">
      <alignment horizontal="right" vertical="center"/>
    </xf>
    <xf numFmtId="0" fontId="3" fillId="10" borderId="65" xfId="0" applyFont="1" applyFill="1" applyBorder="1" applyAlignment="1">
      <alignment horizontal="left"/>
    </xf>
    <xf numFmtId="0" fontId="2" fillId="10" borderId="22" xfId="0" applyFont="1" applyFill="1" applyBorder="1"/>
    <xf numFmtId="0" fontId="3" fillId="10" borderId="65" xfId="0" applyFont="1" applyFill="1" applyBorder="1" applyAlignment="1" applyProtection="1">
      <alignment horizontal="left" vertical="center"/>
      <protection locked="0"/>
    </xf>
    <xf numFmtId="0" fontId="3" fillId="10" borderId="39" xfId="0" applyFont="1" applyFill="1" applyBorder="1" applyAlignment="1" applyProtection="1">
      <alignment horizontal="left" vertical="center"/>
      <protection locked="0"/>
    </xf>
    <xf numFmtId="0" fontId="3" fillId="10" borderId="49" xfId="0" applyFont="1" applyFill="1" applyBorder="1" applyAlignment="1" applyProtection="1">
      <alignment horizontal="left"/>
      <protection locked="0"/>
    </xf>
    <xf numFmtId="0" fontId="3" fillId="11" borderId="20" xfId="0" applyFont="1" applyFill="1" applyBorder="1" applyAlignment="1">
      <alignment horizontal="left" vertical="center"/>
    </xf>
    <xf numFmtId="0" fontId="3" fillId="11" borderId="21" xfId="0" applyFont="1" applyFill="1" applyBorder="1" applyAlignment="1">
      <alignment horizontal="left" vertical="center"/>
    </xf>
    <xf numFmtId="14" fontId="3" fillId="11" borderId="39" xfId="0" applyNumberFormat="1" applyFont="1" applyFill="1" applyBorder="1" applyAlignment="1" applyProtection="1">
      <alignment horizontal="center" vertical="center"/>
      <protection locked="0"/>
    </xf>
    <xf numFmtId="0" fontId="2" fillId="11" borderId="49" xfId="0" applyFont="1" applyFill="1" applyBorder="1" applyAlignment="1" applyProtection="1">
      <alignment horizontal="center" vertical="center"/>
      <protection locked="0"/>
    </xf>
    <xf numFmtId="0" fontId="3" fillId="10" borderId="65" xfId="0" applyFont="1" applyFill="1" applyBorder="1" applyAlignment="1">
      <alignment horizontal="left" vertical="center"/>
    </xf>
    <xf numFmtId="0" fontId="2" fillId="10" borderId="22" xfId="0" applyFont="1" applyFill="1" applyBorder="1" applyAlignment="1">
      <alignment horizontal="left" vertical="center"/>
    </xf>
    <xf numFmtId="0" fontId="3" fillId="11" borderId="24" xfId="0" applyFont="1" applyFill="1" applyBorder="1" applyAlignment="1">
      <alignment horizontal="left" vertical="center"/>
    </xf>
    <xf numFmtId="0" fontId="3" fillId="11" borderId="25" xfId="0" applyFont="1" applyFill="1" applyBorder="1" applyAlignment="1">
      <alignment horizontal="left" vertical="center"/>
    </xf>
    <xf numFmtId="0" fontId="3" fillId="11" borderId="34" xfId="0" applyFont="1" applyFill="1" applyBorder="1" applyAlignment="1">
      <alignment horizontal="left" vertical="center"/>
    </xf>
    <xf numFmtId="0" fontId="3" fillId="11" borderId="37" xfId="0" applyFont="1" applyFill="1" applyBorder="1" applyAlignment="1">
      <alignment horizontal="left" vertical="center"/>
    </xf>
    <xf numFmtId="0" fontId="3" fillId="11" borderId="27" xfId="0" applyFont="1" applyFill="1" applyBorder="1" applyAlignment="1" applyProtection="1">
      <alignment horizontal="center"/>
      <protection locked="0"/>
    </xf>
    <xf numFmtId="0" fontId="3" fillId="11" borderId="66" xfId="0" applyFont="1" applyFill="1" applyBorder="1" applyAlignment="1" applyProtection="1">
      <alignment horizontal="center"/>
      <protection locked="0"/>
    </xf>
    <xf numFmtId="0" fontId="3" fillId="11" borderId="35" xfId="0" applyFont="1" applyFill="1" applyBorder="1" applyAlignment="1" applyProtection="1">
      <alignment horizontal="center"/>
      <protection locked="0"/>
    </xf>
    <xf numFmtId="0" fontId="3" fillId="11" borderId="38" xfId="0" applyFont="1" applyFill="1" applyBorder="1" applyAlignment="1" applyProtection="1">
      <alignment horizontal="center"/>
      <protection locked="0"/>
    </xf>
    <xf numFmtId="0" fontId="3" fillId="11" borderId="65" xfId="0" applyFont="1" applyFill="1" applyBorder="1" applyAlignment="1">
      <alignment horizontal="left" vertical="center"/>
    </xf>
    <xf numFmtId="0" fontId="2" fillId="11" borderId="22" xfId="0" applyFont="1" applyFill="1" applyBorder="1" applyAlignment="1">
      <alignment horizontal="left" vertical="center"/>
    </xf>
    <xf numFmtId="0" fontId="52"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10" borderId="64" xfId="0" applyFont="1" applyFill="1" applyBorder="1" applyAlignment="1">
      <alignment horizontal="left" vertical="center"/>
    </xf>
    <xf numFmtId="0" fontId="2" fillId="10" borderId="35" xfId="0" applyFont="1" applyFill="1" applyBorder="1"/>
    <xf numFmtId="0" fontId="3" fillId="10" borderId="64" xfId="0" applyFont="1" applyFill="1" applyBorder="1" applyAlignment="1" applyProtection="1">
      <alignment horizontal="left" vertical="center"/>
      <protection locked="0"/>
    </xf>
    <xf numFmtId="0" fontId="3" fillId="10" borderId="36" xfId="0" applyFont="1" applyFill="1" applyBorder="1" applyAlignment="1" applyProtection="1">
      <alignment horizontal="left" vertical="center"/>
      <protection locked="0"/>
    </xf>
    <xf numFmtId="0" fontId="3" fillId="10" borderId="47" xfId="0" applyFont="1" applyFill="1" applyBorder="1" applyAlignment="1" applyProtection="1">
      <alignment horizontal="left"/>
      <protection locked="0"/>
    </xf>
    <xf numFmtId="0" fontId="3" fillId="11" borderId="15" xfId="0" applyFont="1" applyFill="1" applyBorder="1" applyAlignment="1">
      <alignment horizontal="left" vertical="center"/>
    </xf>
    <xf numFmtId="0" fontId="3" fillId="11" borderId="17" xfId="0" applyFont="1" applyFill="1" applyBorder="1" applyAlignment="1">
      <alignment horizontal="left" vertical="center"/>
    </xf>
    <xf numFmtId="14" fontId="3" fillId="11" borderId="36" xfId="0" applyNumberFormat="1" applyFont="1" applyFill="1" applyBorder="1" applyAlignment="1" applyProtection="1">
      <alignment horizontal="center" vertical="center"/>
      <protection locked="0"/>
    </xf>
    <xf numFmtId="0" fontId="2" fillId="11" borderId="47" xfId="0" applyFont="1" applyFill="1" applyBorder="1" applyAlignment="1" applyProtection="1">
      <alignment horizontal="center" vertical="center"/>
      <protection locked="0"/>
    </xf>
    <xf numFmtId="0" fontId="0" fillId="0" borderId="61"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0" fillId="0" borderId="72" xfId="0" applyBorder="1" applyAlignment="1">
      <alignment horizontal="center"/>
    </xf>
    <xf numFmtId="0" fontId="0" fillId="0" borderId="58" xfId="0"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0" fillId="0" borderId="71" xfId="0" applyBorder="1" applyAlignment="1">
      <alignment horizontal="center"/>
    </xf>
    <xf numFmtId="0" fontId="0" fillId="0" borderId="69" xfId="0" applyBorder="1" applyAlignment="1">
      <alignment horizontal="center"/>
    </xf>
    <xf numFmtId="0" fontId="0" fillId="0" borderId="73"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70" xfId="0" applyBorder="1" applyAlignment="1">
      <alignment horizontal="center"/>
    </xf>
    <xf numFmtId="0" fontId="0" fillId="0" borderId="57"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0" borderId="64" xfId="0" applyBorder="1" applyAlignment="1">
      <alignment horizontal="center"/>
    </xf>
    <xf numFmtId="0" fontId="0" fillId="0" borderId="51" xfId="0" applyBorder="1" applyAlignment="1">
      <alignment horizontal="center" wrapText="1"/>
    </xf>
    <xf numFmtId="0" fontId="0" fillId="0" borderId="53" xfId="0" applyBorder="1" applyAlignment="1">
      <alignment horizontal="center" wrapText="1"/>
    </xf>
    <xf numFmtId="0" fontId="0" fillId="0" borderId="68" xfId="0" applyBorder="1" applyAlignment="1">
      <alignment horizontal="center" wrapText="1"/>
    </xf>
    <xf numFmtId="0" fontId="0" fillId="0" borderId="51" xfId="0" applyBorder="1" applyAlignment="1">
      <alignment horizontal="center"/>
    </xf>
    <xf numFmtId="0" fontId="0" fillId="0" borderId="68" xfId="0" applyBorder="1" applyAlignment="1">
      <alignment horizontal="center"/>
    </xf>
    <xf numFmtId="0" fontId="0" fillId="0" borderId="1"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wrapText="1"/>
    </xf>
    <xf numFmtId="0" fontId="0" fillId="0" borderId="11" xfId="0" applyBorder="1" applyAlignment="1">
      <alignment horizontal="center"/>
    </xf>
    <xf numFmtId="0" fontId="0" fillId="0" borderId="13" xfId="0" applyBorder="1" applyAlignment="1">
      <alignment horizontal="center"/>
    </xf>
    <xf numFmtId="0" fontId="0" fillId="0" borderId="7" xfId="0" applyBorder="1" applyAlignment="1">
      <alignment horizontal="center" wrapText="1"/>
    </xf>
    <xf numFmtId="0" fontId="0" fillId="0" borderId="8" xfId="0" applyBorder="1" applyAlignment="1">
      <alignment horizontal="center" wrapText="1"/>
    </xf>
    <xf numFmtId="0" fontId="0" fillId="0" borderId="12" xfId="0" applyBorder="1" applyAlignment="1">
      <alignment horizontal="center"/>
    </xf>
    <xf numFmtId="0" fontId="0" fillId="10" borderId="1" xfId="0" applyFill="1" applyBorder="1" applyAlignment="1">
      <alignment horizontal="center" vertical="center"/>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1" borderId="1" xfId="0" applyFill="1" applyBorder="1" applyAlignment="1">
      <alignment horizontal="center" vertical="center"/>
    </xf>
    <xf numFmtId="0" fontId="0" fillId="11" borderId="2" xfId="0" applyFill="1" applyBorder="1" applyAlignment="1">
      <alignment horizontal="center" vertical="center"/>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3" xfId="0" applyFill="1" applyBorder="1" applyAlignment="1">
      <alignment horizontal="center" vertical="center"/>
    </xf>
    <xf numFmtId="0" fontId="0" fillId="11" borderId="6" xfId="0" applyFill="1" applyBorder="1" applyAlignment="1">
      <alignment horizontal="center" vertical="center"/>
    </xf>
    <xf numFmtId="0" fontId="0" fillId="10" borderId="11" xfId="0" applyFill="1" applyBorder="1" applyAlignment="1">
      <alignment horizontal="center"/>
    </xf>
    <xf numFmtId="0" fontId="0" fillId="10" borderId="12" xfId="0" applyFill="1" applyBorder="1" applyAlignment="1">
      <alignment horizontal="center"/>
    </xf>
    <xf numFmtId="0" fontId="0" fillId="10" borderId="13" xfId="0" applyFill="1" applyBorder="1" applyAlignment="1">
      <alignment horizont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0" fillId="11" borderId="0" xfId="0" applyFill="1" applyAlignment="1">
      <alignment horizontal="center"/>
    </xf>
    <xf numFmtId="0" fontId="0" fillId="11" borderId="8" xfId="0" applyFill="1" applyBorder="1" applyAlignment="1">
      <alignment horizontal="center"/>
    </xf>
    <xf numFmtId="0" fontId="0" fillId="11" borderId="11" xfId="0" applyFill="1" applyBorder="1" applyAlignment="1">
      <alignment horizontal="center"/>
    </xf>
    <xf numFmtId="0" fontId="0" fillId="11" borderId="12" xfId="0" applyFill="1" applyBorder="1" applyAlignment="1">
      <alignment horizontal="center"/>
    </xf>
    <xf numFmtId="0" fontId="0" fillId="11" borderId="13" xfId="0" applyFill="1" applyBorder="1" applyAlignment="1">
      <alignment horizontal="center"/>
    </xf>
    <xf numFmtId="0" fontId="34" fillId="0" borderId="16" xfId="0" applyFont="1" applyBorder="1" applyAlignment="1">
      <alignment horizontal="center" vertical="center"/>
    </xf>
    <xf numFmtId="0" fontId="34" fillId="0" borderId="19" xfId="0" applyFont="1" applyBorder="1" applyAlignment="1">
      <alignment horizontal="center" vertical="center"/>
    </xf>
    <xf numFmtId="0" fontId="34" fillId="0" borderId="51" xfId="0" applyFont="1" applyBorder="1" applyAlignment="1">
      <alignment horizontal="center" vertical="center" textRotation="90" wrapText="1"/>
    </xf>
    <xf numFmtId="0" fontId="34" fillId="0" borderId="68" xfId="0" applyFont="1" applyBorder="1" applyAlignment="1">
      <alignment horizontal="center" vertical="center" textRotation="90" wrapText="1"/>
    </xf>
    <xf numFmtId="0" fontId="34" fillId="0" borderId="51"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76" xfId="0" applyFont="1" applyBorder="1" applyAlignment="1">
      <alignment horizontal="center" vertical="center" wrapText="1"/>
    </xf>
    <xf numFmtId="0" fontId="34" fillId="0" borderId="77" xfId="0" applyFont="1" applyBorder="1" applyAlignment="1">
      <alignment horizontal="center" vertical="center" wrapText="1"/>
    </xf>
    <xf numFmtId="0" fontId="2" fillId="10" borderId="10" xfId="0" applyFont="1" applyFill="1" applyBorder="1" applyAlignment="1">
      <alignment horizontal="center"/>
    </xf>
    <xf numFmtId="0" fontId="3" fillId="11" borderId="0" xfId="0" applyFont="1" applyFill="1" applyAlignment="1">
      <alignment horizontal="center"/>
    </xf>
    <xf numFmtId="0" fontId="3" fillId="11" borderId="10" xfId="0" applyFont="1" applyFill="1" applyBorder="1" applyAlignment="1">
      <alignment horizontal="center"/>
    </xf>
    <xf numFmtId="0" fontId="2" fillId="11" borderId="10" xfId="0" applyFont="1" applyFill="1" applyBorder="1" applyAlignment="1">
      <alignment horizontal="center"/>
    </xf>
    <xf numFmtId="0" fontId="2" fillId="11" borderId="23" xfId="0" applyFont="1" applyFill="1" applyBorder="1" applyAlignment="1">
      <alignment horizontal="center"/>
    </xf>
    <xf numFmtId="0" fontId="2" fillId="11" borderId="5" xfId="0" applyFont="1" applyFill="1" applyBorder="1" applyAlignment="1">
      <alignment horizontal="center"/>
    </xf>
    <xf numFmtId="0" fontId="3" fillId="0" borderId="5" xfId="0" applyFont="1" applyBorder="1" applyAlignment="1">
      <alignment horizontal="center" wrapText="1"/>
    </xf>
    <xf numFmtId="14" fontId="2" fillId="0" borderId="32" xfId="0" applyNumberFormat="1" applyFont="1" applyBorder="1" applyAlignment="1">
      <alignment horizontal="center"/>
    </xf>
    <xf numFmtId="0" fontId="57" fillId="0" borderId="1" xfId="0" applyFont="1" applyBorder="1" applyAlignment="1">
      <alignment horizontal="center" wrapText="1"/>
    </xf>
    <xf numFmtId="0" fontId="57" fillId="0" borderId="2" xfId="0" applyFont="1" applyBorder="1" applyAlignment="1">
      <alignment horizontal="center" wrapText="1"/>
    </xf>
    <xf numFmtId="0" fontId="57" fillId="0" borderId="7" xfId="0" applyFont="1" applyBorder="1" applyAlignment="1">
      <alignment horizontal="center" wrapText="1"/>
    </xf>
    <xf numFmtId="0" fontId="57" fillId="0" borderId="0" xfId="0" applyFont="1" applyAlignment="1">
      <alignment horizontal="center" wrapText="1"/>
    </xf>
    <xf numFmtId="0" fontId="57" fillId="0" borderId="4" xfId="0" applyFont="1" applyBorder="1" applyAlignment="1">
      <alignment horizontal="center" wrapText="1"/>
    </xf>
    <xf numFmtId="0" fontId="57" fillId="0" borderId="5" xfId="0" applyFont="1" applyBorder="1" applyAlignment="1">
      <alignment horizontal="center" wrapText="1"/>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52" fillId="0" borderId="0" xfId="0" applyFont="1" applyAlignment="1">
      <alignment horizontal="left" vertical="center"/>
    </xf>
    <xf numFmtId="0" fontId="52" fillId="0" borderId="8" xfId="0" applyFont="1" applyBorder="1" applyAlignment="1">
      <alignment horizontal="left" vertical="center"/>
    </xf>
    <xf numFmtId="0" fontId="52" fillId="0" borderId="5" xfId="0" applyFont="1" applyBorder="1" applyAlignment="1">
      <alignment horizontal="left" vertical="center"/>
    </xf>
    <xf numFmtId="0" fontId="52" fillId="0" borderId="6" xfId="0" applyFont="1" applyBorder="1" applyAlignment="1">
      <alignment horizontal="left" vertical="center"/>
    </xf>
    <xf numFmtId="0" fontId="2" fillId="10" borderId="16" xfId="0" applyFont="1" applyFill="1" applyBorder="1" applyAlignment="1">
      <alignment horizontal="center"/>
    </xf>
    <xf numFmtId="0" fontId="3" fillId="11" borderId="2"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2" xfId="0" applyFont="1" applyFill="1" applyBorder="1" applyAlignment="1">
      <alignment horizontal="center" wrapText="1"/>
    </xf>
    <xf numFmtId="0" fontId="2" fillId="11" borderId="16" xfId="0" applyFont="1" applyFill="1" applyBorder="1" applyAlignment="1">
      <alignment horizontal="center"/>
    </xf>
    <xf numFmtId="0" fontId="2" fillId="11" borderId="19" xfId="0" applyFont="1" applyFill="1" applyBorder="1" applyAlignment="1">
      <alignment horizontal="center"/>
    </xf>
    <xf numFmtId="0" fontId="0" fillId="6" borderId="7" xfId="0" applyFill="1" applyBorder="1" applyAlignment="1">
      <alignment horizontal="left" vertical="center"/>
    </xf>
    <xf numFmtId="0" fontId="0" fillId="6" borderId="0" xfId="0" applyFill="1" applyAlignment="1">
      <alignment horizontal="left" vertical="center"/>
    </xf>
    <xf numFmtId="0" fontId="32" fillId="10" borderId="0" xfId="0" applyFont="1" applyFill="1" applyAlignment="1">
      <alignment horizontal="center" wrapText="1"/>
    </xf>
    <xf numFmtId="0" fontId="32" fillId="5" borderId="0" xfId="0" applyFont="1" applyFill="1" applyAlignment="1">
      <alignment horizontal="center" wrapText="1"/>
    </xf>
    <xf numFmtId="0" fontId="34" fillId="6" borderId="51" xfId="0" applyFont="1" applyFill="1" applyBorder="1" applyAlignment="1">
      <alignment horizontal="center" vertical="center"/>
    </xf>
    <xf numFmtId="0" fontId="34" fillId="6" borderId="68" xfId="0" applyFont="1" applyFill="1" applyBorder="1" applyAlignment="1">
      <alignment horizontal="center" vertical="center"/>
    </xf>
    <xf numFmtId="0" fontId="0" fillId="6" borderId="7" xfId="0" applyFill="1" applyBorder="1" applyAlignment="1">
      <alignment horizontal="left" vertical="center" wrapText="1"/>
    </xf>
    <xf numFmtId="0" fontId="0" fillId="6" borderId="0" xfId="0" applyFill="1" applyAlignment="1">
      <alignment horizontal="left" vertical="center" wrapText="1"/>
    </xf>
    <xf numFmtId="0" fontId="0" fillId="6" borderId="8" xfId="0" applyFill="1" applyBorder="1" applyAlignment="1">
      <alignment horizontal="left" vertical="center" wrapText="1"/>
    </xf>
    <xf numFmtId="0" fontId="0" fillId="6" borderId="8" xfId="0" applyFill="1" applyBorder="1" applyAlignment="1">
      <alignment horizontal="left" vertical="center"/>
    </xf>
    <xf numFmtId="0" fontId="0" fillId="6" borderId="1" xfId="0" applyFill="1" applyBorder="1" applyAlignment="1">
      <alignment horizontal="left" vertical="top"/>
    </xf>
    <xf numFmtId="0" fontId="0" fillId="6" borderId="2" xfId="0" applyFill="1" applyBorder="1" applyAlignment="1">
      <alignment horizontal="left" vertical="top"/>
    </xf>
    <xf numFmtId="0" fontId="0" fillId="6" borderId="3" xfId="0" applyFill="1" applyBorder="1" applyAlignment="1">
      <alignment horizontal="left" vertical="top"/>
    </xf>
    <xf numFmtId="0" fontId="0" fillId="6" borderId="7" xfId="0" applyFill="1" applyBorder="1" applyAlignment="1">
      <alignment horizontal="left" vertical="top"/>
    </xf>
    <xf numFmtId="0" fontId="0" fillId="6" borderId="0" xfId="0" applyFill="1" applyAlignment="1">
      <alignment horizontal="left" vertical="top"/>
    </xf>
    <xf numFmtId="0" fontId="0" fillId="6" borderId="8"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6" borderId="6" xfId="0" applyFill="1" applyBorder="1" applyAlignment="1">
      <alignment horizontal="left" vertical="top"/>
    </xf>
    <xf numFmtId="0" fontId="0" fillId="5" borderId="42" xfId="0" applyFill="1" applyBorder="1" applyAlignment="1">
      <alignment horizontal="center"/>
    </xf>
    <xf numFmtId="0" fontId="0" fillId="5" borderId="67" xfId="0" applyFill="1" applyBorder="1" applyAlignment="1">
      <alignment horizontal="center"/>
    </xf>
    <xf numFmtId="0" fontId="0" fillId="5" borderId="63"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left" vertical="top"/>
    </xf>
    <xf numFmtId="0" fontId="0" fillId="5" borderId="2" xfId="0" applyFill="1" applyBorder="1" applyAlignment="1">
      <alignment horizontal="left" vertical="top"/>
    </xf>
    <xf numFmtId="0" fontId="0" fillId="5" borderId="3" xfId="0" applyFill="1" applyBorder="1" applyAlignment="1">
      <alignment horizontal="left" vertical="top"/>
    </xf>
    <xf numFmtId="0" fontId="0" fillId="5" borderId="7" xfId="0" applyFill="1" applyBorder="1" applyAlignment="1">
      <alignment horizontal="left" vertical="top"/>
    </xf>
    <xf numFmtId="0" fontId="0" fillId="5" borderId="0" xfId="0" applyFill="1" applyAlignment="1">
      <alignment horizontal="left" vertical="top"/>
    </xf>
    <xf numFmtId="0" fontId="0" fillId="5" borderId="8" xfId="0" applyFill="1" applyBorder="1" applyAlignment="1">
      <alignment horizontal="left" vertical="top"/>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6" borderId="11" xfId="0" applyFill="1" applyBorder="1" applyAlignment="1">
      <alignment horizont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11" xfId="0" applyFill="1" applyBorder="1" applyAlignment="1">
      <alignment horizontal="left"/>
    </xf>
    <xf numFmtId="0" fontId="0" fillId="6" borderId="12" xfId="0" applyFill="1" applyBorder="1" applyAlignment="1">
      <alignment horizontal="left"/>
    </xf>
    <xf numFmtId="0" fontId="0" fillId="6" borderId="13" xfId="0" applyFill="1" applyBorder="1" applyAlignment="1">
      <alignment horizontal="left"/>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6" xfId="0" applyFill="1" applyBorder="1" applyAlignment="1">
      <alignment horizontal="left" vertical="center"/>
    </xf>
    <xf numFmtId="0" fontId="0" fillId="5" borderId="65" xfId="0" applyFill="1" applyBorder="1" applyAlignment="1">
      <alignment horizontal="center"/>
    </xf>
    <xf numFmtId="0" fontId="0" fillId="5" borderId="49" xfId="0" applyFill="1" applyBorder="1" applyAlignment="1">
      <alignment horizontal="center"/>
    </xf>
    <xf numFmtId="0" fontId="0" fillId="5" borderId="39" xfId="0" applyFill="1" applyBorder="1" applyAlignment="1">
      <alignment horizontal="center"/>
    </xf>
    <xf numFmtId="0" fontId="0" fillId="5" borderId="64" xfId="0" applyFill="1" applyBorder="1" applyAlignment="1">
      <alignment horizontal="center"/>
    </xf>
    <xf numFmtId="0" fontId="0" fillId="5" borderId="47" xfId="0" applyFill="1" applyBorder="1" applyAlignment="1">
      <alignment horizontal="center"/>
    </xf>
    <xf numFmtId="0" fontId="0" fillId="5" borderId="36" xfId="0" applyFill="1" applyBorder="1" applyAlignment="1">
      <alignment horizontal="center"/>
    </xf>
    <xf numFmtId="0" fontId="34" fillId="5" borderId="11" xfId="0" applyFont="1" applyFill="1" applyBorder="1" applyAlignment="1">
      <alignment horizontal="center"/>
    </xf>
    <xf numFmtId="0" fontId="34" fillId="5" borderId="12" xfId="0" applyFont="1" applyFill="1" applyBorder="1" applyAlignment="1">
      <alignment horizontal="center"/>
    </xf>
    <xf numFmtId="0" fontId="34" fillId="5" borderId="13" xfId="0" applyFont="1" applyFill="1" applyBorder="1" applyAlignment="1">
      <alignment horizontal="center"/>
    </xf>
    <xf numFmtId="0" fontId="34" fillId="5" borderId="28" xfId="0" applyFont="1" applyFill="1" applyBorder="1" applyAlignment="1">
      <alignment horizontal="center"/>
    </xf>
    <xf numFmtId="0" fontId="59" fillId="5" borderId="1" xfId="0" applyFont="1" applyFill="1" applyBorder="1" applyAlignment="1">
      <alignment horizontal="center" vertical="center"/>
    </xf>
    <xf numFmtId="0" fontId="59" fillId="5" borderId="2" xfId="0" applyFont="1" applyFill="1" applyBorder="1" applyAlignment="1">
      <alignment horizontal="center" vertical="center"/>
    </xf>
    <xf numFmtId="0" fontId="59" fillId="5" borderId="3" xfId="0" applyFont="1" applyFill="1" applyBorder="1" applyAlignment="1">
      <alignment horizontal="center" vertical="center"/>
    </xf>
    <xf numFmtId="0" fontId="59" fillId="5" borderId="4" xfId="0" applyFont="1" applyFill="1" applyBorder="1" applyAlignment="1">
      <alignment horizontal="center" vertical="center"/>
    </xf>
    <xf numFmtId="0" fontId="59" fillId="5" borderId="5" xfId="0" applyFont="1" applyFill="1" applyBorder="1" applyAlignment="1">
      <alignment horizontal="center" vertical="center"/>
    </xf>
    <xf numFmtId="0" fontId="59" fillId="5" borderId="6" xfId="0" applyFont="1" applyFill="1" applyBorder="1" applyAlignment="1">
      <alignment horizontal="center" vertical="center"/>
    </xf>
    <xf numFmtId="0" fontId="0" fillId="5" borderId="7" xfId="0" applyFill="1" applyBorder="1" applyAlignment="1">
      <alignment horizontal="left"/>
    </xf>
    <xf numFmtId="0" fontId="0" fillId="5" borderId="0" xfId="0" applyFill="1" applyAlignment="1">
      <alignment horizontal="left"/>
    </xf>
    <xf numFmtId="0" fontId="0" fillId="5" borderId="5" xfId="0" applyFill="1" applyBorder="1" applyAlignment="1">
      <alignment horizontal="center"/>
    </xf>
    <xf numFmtId="0" fontId="60" fillId="5" borderId="1" xfId="0" applyFont="1" applyFill="1" applyBorder="1" applyAlignment="1">
      <alignment horizontal="center" vertical="center"/>
    </xf>
    <xf numFmtId="0" fontId="60" fillId="5" borderId="2" xfId="0" applyFont="1" applyFill="1" applyBorder="1" applyAlignment="1">
      <alignment horizontal="center" vertical="center"/>
    </xf>
    <xf numFmtId="0" fontId="60" fillId="5" borderId="3" xfId="0" applyFont="1" applyFill="1" applyBorder="1" applyAlignment="1">
      <alignment horizontal="center" vertical="center"/>
    </xf>
    <xf numFmtId="0" fontId="60" fillId="5" borderId="7" xfId="0" applyFont="1" applyFill="1" applyBorder="1" applyAlignment="1">
      <alignment horizontal="center" vertical="center"/>
    </xf>
    <xf numFmtId="0" fontId="60" fillId="5" borderId="0" xfId="0" applyFont="1" applyFill="1" applyAlignment="1">
      <alignment horizontal="center" vertical="center"/>
    </xf>
    <xf numFmtId="0" fontId="60" fillId="5" borderId="8" xfId="0" applyFont="1" applyFill="1" applyBorder="1" applyAlignment="1">
      <alignment horizontal="center" vertical="center"/>
    </xf>
    <xf numFmtId="0" fontId="60" fillId="5" borderId="4" xfId="0" applyFont="1" applyFill="1" applyBorder="1" applyAlignment="1">
      <alignment horizontal="center" vertical="center"/>
    </xf>
    <xf numFmtId="0" fontId="60" fillId="5" borderId="5" xfId="0" applyFont="1" applyFill="1" applyBorder="1" applyAlignment="1">
      <alignment horizontal="center" vertical="center"/>
    </xf>
    <xf numFmtId="0" fontId="60" fillId="5" borderId="6" xfId="0" applyFont="1" applyFill="1" applyBorder="1" applyAlignment="1">
      <alignment horizontal="center" vertical="center"/>
    </xf>
    <xf numFmtId="0" fontId="34" fillId="10" borderId="11" xfId="0" applyFont="1" applyFill="1" applyBorder="1" applyAlignment="1">
      <alignment horizontal="left"/>
    </xf>
    <xf numFmtId="0" fontId="34" fillId="10" borderId="12" xfId="0" applyFont="1" applyFill="1" applyBorder="1" applyAlignment="1">
      <alignment horizontal="left"/>
    </xf>
    <xf numFmtId="0" fontId="34" fillId="10" borderId="13" xfId="0" applyFont="1" applyFill="1" applyBorder="1" applyAlignment="1">
      <alignment horizontal="left"/>
    </xf>
    <xf numFmtId="49" fontId="0" fillId="10" borderId="11" xfId="0" applyNumberFormat="1" applyFill="1" applyBorder="1" applyAlignment="1">
      <alignment horizontal="center"/>
    </xf>
    <xf numFmtId="49" fontId="0" fillId="10" borderId="12" xfId="0" applyNumberFormat="1" applyFill="1" applyBorder="1" applyAlignment="1">
      <alignment horizontal="center"/>
    </xf>
    <xf numFmtId="49" fontId="0" fillId="10" borderId="13" xfId="0" applyNumberFormat="1" applyFill="1" applyBorder="1" applyAlignment="1">
      <alignment horizontal="center"/>
    </xf>
    <xf numFmtId="0" fontId="32" fillId="10" borderId="1" xfId="0" applyFont="1" applyFill="1" applyBorder="1" applyAlignment="1">
      <alignment horizontal="left" vertical="center" wrapText="1"/>
    </xf>
    <xf numFmtId="0" fontId="32" fillId="10" borderId="2" xfId="0" applyFont="1" applyFill="1" applyBorder="1" applyAlignment="1">
      <alignment horizontal="left" vertical="center" wrapText="1"/>
    </xf>
    <xf numFmtId="0" fontId="32" fillId="10" borderId="3" xfId="0" applyFont="1" applyFill="1" applyBorder="1" applyAlignment="1">
      <alignment horizontal="left" vertical="center" wrapText="1"/>
    </xf>
    <xf numFmtId="0" fontId="32" fillId="10" borderId="7" xfId="0" applyFont="1" applyFill="1" applyBorder="1" applyAlignment="1">
      <alignment horizontal="left" vertical="center" wrapText="1"/>
    </xf>
    <xf numFmtId="0" fontId="32" fillId="10" borderId="0" xfId="0" applyFont="1" applyFill="1" applyAlignment="1">
      <alignment horizontal="left" vertical="center" wrapText="1"/>
    </xf>
    <xf numFmtId="0" fontId="32" fillId="10" borderId="8" xfId="0" applyFont="1" applyFill="1" applyBorder="1" applyAlignment="1">
      <alignment horizontal="left" vertical="center" wrapText="1"/>
    </xf>
    <xf numFmtId="14" fontId="0" fillId="10" borderId="2" xfId="0" applyNumberFormat="1" applyFill="1" applyBorder="1" applyAlignment="1">
      <alignment horizontal="center"/>
    </xf>
    <xf numFmtId="0" fontId="0" fillId="10" borderId="2" xfId="0" applyFill="1" applyBorder="1" applyAlignment="1">
      <alignment horizontal="center"/>
    </xf>
    <xf numFmtId="0" fontId="0" fillId="10" borderId="3" xfId="0" applyFill="1" applyBorder="1" applyAlignment="1">
      <alignment horizontal="center"/>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7" xfId="0" applyFont="1" applyBorder="1" applyAlignment="1">
      <alignment horizontal="center" vertical="center"/>
    </xf>
    <xf numFmtId="0" fontId="58" fillId="0" borderId="0" xfId="0" applyFont="1" applyAlignment="1">
      <alignment horizontal="center" vertical="center"/>
    </xf>
    <xf numFmtId="0" fontId="58" fillId="0" borderId="8" xfId="0" applyFont="1" applyBorder="1" applyAlignment="1">
      <alignment horizontal="center" vertical="center"/>
    </xf>
    <xf numFmtId="0" fontId="34" fillId="11" borderId="35" xfId="0" applyFont="1" applyFill="1" applyBorder="1" applyAlignment="1">
      <alignment horizontal="left"/>
    </xf>
    <xf numFmtId="0" fontId="34" fillId="11" borderId="9" xfId="0" applyFont="1" applyFill="1" applyBorder="1" applyAlignment="1">
      <alignment horizontal="left"/>
    </xf>
    <xf numFmtId="0" fontId="34" fillId="11" borderId="9" xfId="0" applyFont="1" applyFill="1" applyBorder="1" applyAlignment="1" applyProtection="1">
      <alignment horizontal="left"/>
      <protection locked="0"/>
    </xf>
    <xf numFmtId="14" fontId="34" fillId="11" borderId="9" xfId="0" applyNumberFormat="1" applyFont="1" applyFill="1" applyBorder="1" applyAlignment="1" applyProtection="1">
      <alignment horizontal="left"/>
      <protection locked="0"/>
    </xf>
    <xf numFmtId="0" fontId="34" fillId="11" borderId="37" xfId="0" applyFont="1" applyFill="1" applyBorder="1" applyAlignment="1" applyProtection="1">
      <alignment horizontal="left"/>
      <protection locked="0"/>
    </xf>
    <xf numFmtId="0" fontId="44" fillId="11" borderId="15" xfId="0" applyFont="1" applyFill="1" applyBorder="1" applyAlignment="1">
      <alignment horizontal="right" vertical="center"/>
    </xf>
    <xf numFmtId="0" fontId="44" fillId="11" borderId="17" xfId="0" applyFont="1" applyFill="1" applyBorder="1" applyAlignment="1">
      <alignment horizontal="right" vertical="center"/>
    </xf>
    <xf numFmtId="0" fontId="38" fillId="11" borderId="16" xfId="0" applyFont="1" applyFill="1" applyBorder="1" applyAlignment="1">
      <alignment horizontal="center" vertical="top"/>
    </xf>
    <xf numFmtId="0" fontId="38" fillId="11" borderId="17" xfId="0" applyFont="1" applyFill="1" applyBorder="1" applyAlignment="1">
      <alignment horizontal="center" vertical="top"/>
    </xf>
    <xf numFmtId="0" fontId="38" fillId="11" borderId="19" xfId="0" applyFont="1" applyFill="1" applyBorder="1" applyAlignment="1">
      <alignment horizontal="center" vertical="top"/>
    </xf>
    <xf numFmtId="0" fontId="38" fillId="11" borderId="43" xfId="0" quotePrefix="1" applyFont="1" applyFill="1" applyBorder="1" applyAlignment="1">
      <alignment horizontal="center"/>
    </xf>
    <xf numFmtId="0" fontId="38" fillId="11" borderId="32" xfId="0" quotePrefix="1" applyFont="1" applyFill="1" applyBorder="1" applyAlignment="1">
      <alignment horizontal="center"/>
    </xf>
    <xf numFmtId="0" fontId="38" fillId="11" borderId="44" xfId="0" quotePrefix="1" applyFont="1" applyFill="1" applyBorder="1" applyAlignment="1">
      <alignment horizontal="center"/>
    </xf>
    <xf numFmtId="0" fontId="38" fillId="11" borderId="32" xfId="0" applyFont="1" applyFill="1" applyBorder="1" applyAlignment="1">
      <alignment horizontal="center" vertical="top"/>
    </xf>
    <xf numFmtId="0" fontId="38" fillId="11" borderId="33" xfId="0" applyFont="1" applyFill="1" applyBorder="1" applyAlignment="1">
      <alignment horizontal="center" vertical="top"/>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0" xfId="0" applyFont="1" applyAlignment="1">
      <alignment horizontal="center" vertical="center" wrapText="1"/>
    </xf>
    <xf numFmtId="0" fontId="38" fillId="0" borderId="8"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76" fillId="11" borderId="27" xfId="0" applyFont="1" applyFill="1" applyBorder="1" applyAlignment="1">
      <alignment horizontal="left"/>
    </xf>
    <xf numFmtId="0" fontId="76" fillId="11" borderId="28" xfId="0" applyFont="1" applyFill="1" applyBorder="1" applyAlignment="1">
      <alignment horizontal="left"/>
    </xf>
    <xf numFmtId="0" fontId="76" fillId="11" borderId="25" xfId="0" applyFont="1" applyFill="1" applyBorder="1" applyAlignment="1">
      <alignment horizontal="left"/>
    </xf>
    <xf numFmtId="0" fontId="3" fillId="11" borderId="7" xfId="0" applyFont="1" applyFill="1" applyBorder="1" applyAlignment="1">
      <alignment horizontal="center" vertical="center"/>
    </xf>
    <xf numFmtId="0" fontId="3" fillId="11" borderId="0" xfId="0" applyFont="1" applyFill="1" applyAlignment="1">
      <alignment horizontal="center" vertical="center"/>
    </xf>
    <xf numFmtId="0" fontId="3" fillId="11" borderId="8"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6" xfId="0" applyFont="1" applyFill="1" applyBorder="1" applyAlignment="1">
      <alignment horizontal="center" vertical="center"/>
    </xf>
    <xf numFmtId="0" fontId="52"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13" xfId="0" applyFont="1" applyFill="1" applyBorder="1" applyAlignment="1">
      <alignment horizontal="center" vertical="center"/>
    </xf>
    <xf numFmtId="0" fontId="44" fillId="10" borderId="78" xfId="0" applyFont="1" applyFill="1" applyBorder="1" applyAlignment="1">
      <alignment horizontal="right"/>
    </xf>
    <xf numFmtId="0" fontId="44" fillId="10" borderId="2" xfId="0" applyFont="1" applyFill="1" applyBorder="1" applyAlignment="1">
      <alignment horizontal="right"/>
    </xf>
    <xf numFmtId="0" fontId="38" fillId="10" borderId="78" xfId="0" applyFont="1" applyFill="1" applyBorder="1" applyAlignment="1">
      <alignment horizontal="center"/>
    </xf>
    <xf numFmtId="0" fontId="38" fillId="10" borderId="16" xfId="0" applyFont="1" applyFill="1" applyBorder="1" applyAlignment="1">
      <alignment horizontal="center"/>
    </xf>
    <xf numFmtId="0" fontId="38" fillId="10" borderId="17" xfId="0" applyFont="1" applyFill="1" applyBorder="1" applyAlignment="1">
      <alignment horizontal="center"/>
    </xf>
    <xf numFmtId="0" fontId="38" fillId="10" borderId="19" xfId="0" applyFont="1" applyFill="1" applyBorder="1" applyAlignment="1">
      <alignment horizontal="center"/>
    </xf>
    <xf numFmtId="0" fontId="38" fillId="10" borderId="43" xfId="0" quotePrefix="1" applyFont="1" applyFill="1" applyBorder="1" applyAlignment="1">
      <alignment horizontal="center"/>
    </xf>
    <xf numFmtId="0" fontId="38" fillId="10" borderId="32" xfId="0" quotePrefix="1" applyFont="1" applyFill="1" applyBorder="1" applyAlignment="1">
      <alignment horizontal="center"/>
    </xf>
    <xf numFmtId="0" fontId="38" fillId="10" borderId="44" xfId="0" quotePrefix="1" applyFont="1" applyFill="1" applyBorder="1" applyAlignment="1">
      <alignment horizontal="center"/>
    </xf>
    <xf numFmtId="0" fontId="44" fillId="10" borderId="43" xfId="0" applyFont="1" applyFill="1" applyBorder="1" applyAlignment="1">
      <alignment horizontal="right"/>
    </xf>
    <xf numFmtId="0" fontId="44" fillId="10" borderId="32" xfId="0" applyFont="1" applyFill="1" applyBorder="1" applyAlignment="1">
      <alignment horizontal="right"/>
    </xf>
    <xf numFmtId="0" fontId="44" fillId="10" borderId="44" xfId="0" applyFont="1" applyFill="1" applyBorder="1" applyAlignment="1">
      <alignment horizontal="right"/>
    </xf>
    <xf numFmtId="0" fontId="10" fillId="10" borderId="43" xfId="0" applyFont="1" applyFill="1" applyBorder="1" applyAlignment="1">
      <alignment horizontal="center"/>
    </xf>
    <xf numFmtId="0" fontId="10" fillId="10" borderId="32" xfId="0" applyFont="1" applyFill="1" applyBorder="1" applyAlignment="1">
      <alignment horizontal="center"/>
    </xf>
    <xf numFmtId="0" fontId="10" fillId="10" borderId="33" xfId="0" applyFont="1" applyFill="1" applyBorder="1" applyAlignment="1">
      <alignment horizontal="center"/>
    </xf>
    <xf numFmtId="0" fontId="75" fillId="11" borderId="1" xfId="0" applyFont="1" applyFill="1" applyBorder="1" applyAlignment="1">
      <alignment horizontal="center" vertical="center" wrapText="1"/>
    </xf>
    <xf numFmtId="0" fontId="75" fillId="11" borderId="2" xfId="0" applyFont="1" applyFill="1" applyBorder="1" applyAlignment="1">
      <alignment horizontal="center" vertical="center" wrapText="1"/>
    </xf>
    <xf numFmtId="0" fontId="75" fillId="11" borderId="3" xfId="0" applyFont="1" applyFill="1" applyBorder="1" applyAlignment="1">
      <alignment horizontal="center" vertical="center" wrapText="1"/>
    </xf>
    <xf numFmtId="0" fontId="75" fillId="11" borderId="7" xfId="0" applyFont="1" applyFill="1" applyBorder="1" applyAlignment="1">
      <alignment horizontal="center" vertical="center" wrapText="1"/>
    </xf>
    <xf numFmtId="0" fontId="75" fillId="11" borderId="0" xfId="0" applyFont="1" applyFill="1" applyAlignment="1">
      <alignment horizontal="center" vertical="center" wrapText="1"/>
    </xf>
    <xf numFmtId="0" fontId="75" fillId="11" borderId="8" xfId="0" applyFont="1" applyFill="1" applyBorder="1" applyAlignment="1">
      <alignment horizontal="center" vertical="center" wrapText="1"/>
    </xf>
    <xf numFmtId="0" fontId="75" fillId="11" borderId="4" xfId="0" applyFont="1" applyFill="1" applyBorder="1" applyAlignment="1">
      <alignment horizontal="center" vertical="center" wrapText="1"/>
    </xf>
    <xf numFmtId="0" fontId="75" fillId="11" borderId="5" xfId="0" applyFont="1" applyFill="1" applyBorder="1" applyAlignment="1">
      <alignment horizontal="center" vertical="center" wrapText="1"/>
    </xf>
    <xf numFmtId="0" fontId="75" fillId="11" borderId="6" xfId="0" applyFont="1" applyFill="1" applyBorder="1" applyAlignment="1">
      <alignment horizontal="center" vertical="center" wrapText="1"/>
    </xf>
    <xf numFmtId="0" fontId="44" fillId="11" borderId="15" xfId="0" applyFont="1" applyFill="1" applyBorder="1" applyAlignment="1">
      <alignment horizontal="right"/>
    </xf>
    <xf numFmtId="0" fontId="44" fillId="11" borderId="17" xfId="0" applyFont="1" applyFill="1" applyBorder="1" applyAlignment="1">
      <alignment horizontal="right"/>
    </xf>
    <xf numFmtId="0" fontId="44" fillId="11" borderId="18" xfId="0" applyFont="1" applyFill="1" applyBorder="1" applyAlignment="1">
      <alignment horizontal="right" vertical="center"/>
    </xf>
    <xf numFmtId="0" fontId="44" fillId="11" borderId="16" xfId="0" applyFont="1" applyFill="1" applyBorder="1" applyAlignment="1">
      <alignment horizontal="right" vertical="center"/>
    </xf>
    <xf numFmtId="0" fontId="38" fillId="11" borderId="18" xfId="0" applyFont="1" applyFill="1" applyBorder="1" applyAlignment="1">
      <alignment horizontal="center" vertical="top"/>
    </xf>
    <xf numFmtId="0" fontId="44" fillId="11" borderId="43" xfId="0" applyFont="1" applyFill="1" applyBorder="1" applyAlignment="1">
      <alignment horizontal="right" vertical="center"/>
    </xf>
    <xf numFmtId="0" fontId="44" fillId="11" borderId="44" xfId="0" applyFont="1" applyFill="1" applyBorder="1" applyAlignment="1">
      <alignment horizontal="right" vertical="center"/>
    </xf>
    <xf numFmtId="0" fontId="44" fillId="11" borderId="43" xfId="0" applyFont="1" applyFill="1" applyBorder="1" applyAlignment="1">
      <alignment horizontal="right"/>
    </xf>
    <xf numFmtId="0" fontId="44" fillId="11" borderId="32" xfId="0" applyFont="1" applyFill="1" applyBorder="1" applyAlignment="1">
      <alignment horizontal="right"/>
    </xf>
    <xf numFmtId="0" fontId="44" fillId="11" borderId="44" xfId="0" applyFont="1" applyFill="1" applyBorder="1" applyAlignment="1">
      <alignment horizontal="right"/>
    </xf>
    <xf numFmtId="0" fontId="10" fillId="11" borderId="43" xfId="0" applyFont="1" applyFill="1" applyBorder="1" applyAlignment="1">
      <alignment horizontal="center"/>
    </xf>
    <xf numFmtId="0" fontId="10" fillId="11" borderId="32" xfId="0" applyFont="1" applyFill="1" applyBorder="1" applyAlignment="1">
      <alignment horizontal="center"/>
    </xf>
    <xf numFmtId="0" fontId="10" fillId="11" borderId="33" xfId="0" applyFont="1" applyFill="1" applyBorder="1" applyAlignment="1">
      <alignment horizontal="center"/>
    </xf>
    <xf numFmtId="0" fontId="1" fillId="0" borderId="3" xfId="0" applyFont="1" applyBorder="1" applyAlignment="1">
      <alignment horizontal="center" vertical="center"/>
    </xf>
    <xf numFmtId="0" fontId="1" fillId="0" borderId="6" xfId="0" applyFont="1" applyBorder="1" applyAlignment="1">
      <alignment horizontal="center" vertical="center"/>
    </xf>
  </cellXfs>
  <cellStyles count="4">
    <cellStyle name="Currency" xfId="2" builtinId="4"/>
    <cellStyle name="Hyperlink" xfId="3" builtinId="8"/>
    <cellStyle name="Normal" xfId="0" builtinId="0"/>
    <cellStyle name="Normal_PSW 02-10 " xfId="1" xr:uid="{4EE870BB-92B8-4077-B110-6340C5D72241}"/>
  </cellStyles>
  <dxfs count="8">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2" defaultPivotStyle="PivotStyleLight16"/>
  <colors>
    <mruColors>
      <color rgb="FFCA9CC8"/>
      <color rgb="FFFFFFCC"/>
      <color rgb="FF0000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152401</xdr:rowOff>
    </xdr:from>
    <xdr:to>
      <xdr:col>2</xdr:col>
      <xdr:colOff>1647825</xdr:colOff>
      <xdr:row>1</xdr:row>
      <xdr:rowOff>265551</xdr:rowOff>
    </xdr:to>
    <xdr:pic>
      <xdr:nvPicPr>
        <xdr:cNvPr id="2" name="Picture 1" descr="2015 JWS Logo - All Red No Tagline-RGB.jpg">
          <a:extLst>
            <a:ext uri="{FF2B5EF4-FFF2-40B4-BE49-F238E27FC236}">
              <a16:creationId xmlns:a16="http://schemas.microsoft.com/office/drawing/2014/main" id="{72F7BE49-5FFD-4F22-ADF5-428AFD5E543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52450" y="152401"/>
          <a:ext cx="1914525" cy="456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276225</xdr:colOff>
      <xdr:row>9</xdr:row>
      <xdr:rowOff>352425</xdr:rowOff>
    </xdr:from>
    <xdr:to>
      <xdr:col>7</xdr:col>
      <xdr:colOff>276225</xdr:colOff>
      <xdr:row>9</xdr:row>
      <xdr:rowOff>352425</xdr:rowOff>
    </xdr:to>
    <xdr:sp macro="" textlink="">
      <xdr:nvSpPr>
        <xdr:cNvPr id="2" name="Line 1">
          <a:extLst>
            <a:ext uri="{FF2B5EF4-FFF2-40B4-BE49-F238E27FC236}">
              <a16:creationId xmlns:a16="http://schemas.microsoft.com/office/drawing/2014/main" id="{DDDD63C4-F003-41DE-A36E-90941F6490F4}"/>
            </a:ext>
          </a:extLst>
        </xdr:cNvPr>
        <xdr:cNvSpPr>
          <a:spLocks noChangeShapeType="1"/>
        </xdr:cNvSpPr>
      </xdr:nvSpPr>
      <xdr:spPr bwMode="auto">
        <a:xfrm>
          <a:off x="5095875" y="2171700"/>
          <a:ext cx="0" cy="0"/>
        </a:xfrm>
        <a:prstGeom prst="line">
          <a:avLst/>
        </a:prstGeom>
        <a:noFill/>
        <a:ln w="9525">
          <a:solidFill>
            <a:srgbClr val="000000"/>
          </a:solidFill>
          <a:round/>
          <a:headEnd/>
          <a:tailEnd/>
        </a:ln>
      </xdr:spPr>
    </xdr:sp>
    <xdr:clientData/>
  </xdr:twoCellAnchor>
  <xdr:twoCellAnchor>
    <xdr:from>
      <xdr:col>7</xdr:col>
      <xdr:colOff>276225</xdr:colOff>
      <xdr:row>8</xdr:row>
      <xdr:rowOff>352425</xdr:rowOff>
    </xdr:from>
    <xdr:to>
      <xdr:col>7</xdr:col>
      <xdr:colOff>276225</xdr:colOff>
      <xdr:row>8</xdr:row>
      <xdr:rowOff>352425</xdr:rowOff>
    </xdr:to>
    <xdr:sp macro="" textlink="">
      <xdr:nvSpPr>
        <xdr:cNvPr id="3" name="Line 2">
          <a:extLst>
            <a:ext uri="{FF2B5EF4-FFF2-40B4-BE49-F238E27FC236}">
              <a16:creationId xmlns:a16="http://schemas.microsoft.com/office/drawing/2014/main" id="{32EE7E51-9B6F-4C4D-A357-6DBFF02C9C9D}"/>
            </a:ext>
          </a:extLst>
        </xdr:cNvPr>
        <xdr:cNvSpPr>
          <a:spLocks noChangeShapeType="1"/>
        </xdr:cNvSpPr>
      </xdr:nvSpPr>
      <xdr:spPr bwMode="auto">
        <a:xfrm>
          <a:off x="5095875" y="1981200"/>
          <a:ext cx="0" cy="0"/>
        </a:xfrm>
        <a:prstGeom prst="line">
          <a:avLst/>
        </a:prstGeom>
        <a:noFill/>
        <a:ln w="9525">
          <a:solidFill>
            <a:srgbClr val="000000"/>
          </a:solidFill>
          <a:round/>
          <a:headEnd/>
          <a:tailEnd/>
        </a:ln>
      </xdr:spPr>
    </xdr:sp>
    <xdr:clientData/>
  </xdr:twoCellAnchor>
  <xdr:twoCellAnchor editAs="oneCell">
    <xdr:from>
      <xdr:col>0</xdr:col>
      <xdr:colOff>209551</xdr:colOff>
      <xdr:row>0</xdr:row>
      <xdr:rowOff>0</xdr:rowOff>
    </xdr:from>
    <xdr:to>
      <xdr:col>2</xdr:col>
      <xdr:colOff>219075</xdr:colOff>
      <xdr:row>0</xdr:row>
      <xdr:rowOff>408808</xdr:rowOff>
    </xdr:to>
    <xdr:pic>
      <xdr:nvPicPr>
        <xdr:cNvPr id="4" name="Picture 3" descr="2015 JWS Logo - All Red No Tagline-RGB.jpg">
          <a:extLst>
            <a:ext uri="{FF2B5EF4-FFF2-40B4-BE49-F238E27FC236}">
              <a16:creationId xmlns:a16="http://schemas.microsoft.com/office/drawing/2014/main" id="{E3239916-A79B-45CE-B46A-27E301C52C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09551" y="0"/>
          <a:ext cx="2066924" cy="40880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276225</xdr:colOff>
      <xdr:row>10</xdr:row>
      <xdr:rowOff>352425</xdr:rowOff>
    </xdr:from>
    <xdr:to>
      <xdr:col>7</xdr:col>
      <xdr:colOff>276225</xdr:colOff>
      <xdr:row>10</xdr:row>
      <xdr:rowOff>352425</xdr:rowOff>
    </xdr:to>
    <xdr:sp macro="" textlink="">
      <xdr:nvSpPr>
        <xdr:cNvPr id="2" name="Line 1">
          <a:extLst>
            <a:ext uri="{FF2B5EF4-FFF2-40B4-BE49-F238E27FC236}">
              <a16:creationId xmlns:a16="http://schemas.microsoft.com/office/drawing/2014/main" id="{91A2584C-0718-4E84-A7B6-66730BF004B0}"/>
            </a:ext>
          </a:extLst>
        </xdr:cNvPr>
        <xdr:cNvSpPr>
          <a:spLocks noChangeShapeType="1"/>
        </xdr:cNvSpPr>
      </xdr:nvSpPr>
      <xdr:spPr bwMode="auto">
        <a:xfrm>
          <a:off x="4886325" y="2390775"/>
          <a:ext cx="0" cy="0"/>
        </a:xfrm>
        <a:prstGeom prst="line">
          <a:avLst/>
        </a:prstGeom>
        <a:noFill/>
        <a:ln w="9525">
          <a:solidFill>
            <a:srgbClr val="000000"/>
          </a:solidFill>
          <a:round/>
          <a:headEnd/>
          <a:tailEnd/>
        </a:ln>
      </xdr:spPr>
    </xdr:sp>
    <xdr:clientData/>
  </xdr:twoCellAnchor>
  <xdr:twoCellAnchor>
    <xdr:from>
      <xdr:col>7</xdr:col>
      <xdr:colOff>276225</xdr:colOff>
      <xdr:row>9</xdr:row>
      <xdr:rowOff>352425</xdr:rowOff>
    </xdr:from>
    <xdr:to>
      <xdr:col>7</xdr:col>
      <xdr:colOff>276225</xdr:colOff>
      <xdr:row>9</xdr:row>
      <xdr:rowOff>352425</xdr:rowOff>
    </xdr:to>
    <xdr:sp macro="" textlink="">
      <xdr:nvSpPr>
        <xdr:cNvPr id="3" name="Line 2">
          <a:extLst>
            <a:ext uri="{FF2B5EF4-FFF2-40B4-BE49-F238E27FC236}">
              <a16:creationId xmlns:a16="http://schemas.microsoft.com/office/drawing/2014/main" id="{A74FCD17-F0BB-4499-8100-35D35B6A8377}"/>
            </a:ext>
          </a:extLst>
        </xdr:cNvPr>
        <xdr:cNvSpPr>
          <a:spLocks noChangeShapeType="1"/>
        </xdr:cNvSpPr>
      </xdr:nvSpPr>
      <xdr:spPr bwMode="auto">
        <a:xfrm>
          <a:off x="4886325" y="2200275"/>
          <a:ext cx="0" cy="0"/>
        </a:xfrm>
        <a:prstGeom prst="line">
          <a:avLst/>
        </a:prstGeom>
        <a:noFill/>
        <a:ln w="9525">
          <a:solidFill>
            <a:srgbClr val="000000"/>
          </a:solidFill>
          <a:round/>
          <a:headEnd/>
          <a:tailEnd/>
        </a:ln>
      </xdr:spPr>
    </xdr:sp>
    <xdr:clientData/>
  </xdr:twoCellAnchor>
  <xdr:twoCellAnchor editAs="oneCell">
    <xdr:from>
      <xdr:col>0</xdr:col>
      <xdr:colOff>352425</xdr:colOff>
      <xdr:row>0</xdr:row>
      <xdr:rowOff>59684</xdr:rowOff>
    </xdr:from>
    <xdr:to>
      <xdr:col>2</xdr:col>
      <xdr:colOff>409574</xdr:colOff>
      <xdr:row>0</xdr:row>
      <xdr:rowOff>382754</xdr:rowOff>
    </xdr:to>
    <xdr:pic>
      <xdr:nvPicPr>
        <xdr:cNvPr id="4" name="Picture 3" descr="2015 JWS Logo - All Red No Tagline-RGB.jpg">
          <a:extLst>
            <a:ext uri="{FF2B5EF4-FFF2-40B4-BE49-F238E27FC236}">
              <a16:creationId xmlns:a16="http://schemas.microsoft.com/office/drawing/2014/main" id="{B2BF6733-7B49-4122-A93B-1C64FE0781E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52425" y="59684"/>
          <a:ext cx="1924049" cy="3230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419102</xdr:colOff>
      <xdr:row>0</xdr:row>
      <xdr:rowOff>58827</xdr:rowOff>
    </xdr:from>
    <xdr:to>
      <xdr:col>2</xdr:col>
      <xdr:colOff>819151</xdr:colOff>
      <xdr:row>1</xdr:row>
      <xdr:rowOff>246358</xdr:rowOff>
    </xdr:to>
    <xdr:pic>
      <xdr:nvPicPr>
        <xdr:cNvPr id="2" name="Picture 1" descr="2015 JWS Logo - All Red No Tagline-RGB.jpg">
          <a:extLst>
            <a:ext uri="{FF2B5EF4-FFF2-40B4-BE49-F238E27FC236}">
              <a16:creationId xmlns:a16="http://schemas.microsoft.com/office/drawing/2014/main" id="{3CFB62A0-B0D4-4237-9319-2F0E260AEB3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52452" y="58827"/>
          <a:ext cx="1743074" cy="387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133349</xdr:rowOff>
    </xdr:from>
    <xdr:to>
      <xdr:col>3</xdr:col>
      <xdr:colOff>520121</xdr:colOff>
      <xdr:row>4</xdr:row>
      <xdr:rowOff>47624</xdr:rowOff>
    </xdr:to>
    <xdr:pic>
      <xdr:nvPicPr>
        <xdr:cNvPr id="2" name="Picture 1" descr="2015 JWS Logo - All Red No Tagline-RGB.jpg">
          <a:extLst>
            <a:ext uri="{FF2B5EF4-FFF2-40B4-BE49-F238E27FC236}">
              <a16:creationId xmlns:a16="http://schemas.microsoft.com/office/drawing/2014/main" id="{87E01182-94F4-4C53-9AB2-FEB662C0824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133349"/>
          <a:ext cx="2196521" cy="466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260350</xdr:colOff>
      <xdr:row>0</xdr:row>
      <xdr:rowOff>47625</xdr:rowOff>
    </xdr:from>
    <xdr:to>
      <xdr:col>3</xdr:col>
      <xdr:colOff>133350</xdr:colOff>
      <xdr:row>0</xdr:row>
      <xdr:rowOff>308901</xdr:rowOff>
    </xdr:to>
    <xdr:pic>
      <xdr:nvPicPr>
        <xdr:cNvPr id="2" name="Picture 1" descr="2015 JWS Logo - All Red No Tagline-RGB.jpg">
          <a:extLst>
            <a:ext uri="{FF2B5EF4-FFF2-40B4-BE49-F238E27FC236}">
              <a16:creationId xmlns:a16="http://schemas.microsoft.com/office/drawing/2014/main" id="{EC51879D-81FD-4E2E-BC8C-820834E6BC1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55600" y="47625"/>
          <a:ext cx="1225550" cy="261276"/>
        </a:xfrm>
        <a:prstGeom prst="rect">
          <a:avLst/>
        </a:prstGeom>
      </xdr:spPr>
    </xdr:pic>
    <xdr:clientData/>
  </xdr:twoCellAnchor>
  <xdr:twoCellAnchor editAs="oneCell">
    <xdr:from>
      <xdr:col>12</xdr:col>
      <xdr:colOff>171450</xdr:colOff>
      <xdr:row>18</xdr:row>
      <xdr:rowOff>9526</xdr:rowOff>
    </xdr:from>
    <xdr:to>
      <xdr:col>12</xdr:col>
      <xdr:colOff>361950</xdr:colOff>
      <xdr:row>18</xdr:row>
      <xdr:rowOff>200026</xdr:rowOff>
    </xdr:to>
    <xdr:pic>
      <xdr:nvPicPr>
        <xdr:cNvPr id="4" name="Graphic 3" descr="Harvey Balls 50% with solid fill">
          <a:extLst>
            <a:ext uri="{FF2B5EF4-FFF2-40B4-BE49-F238E27FC236}">
              <a16:creationId xmlns:a16="http://schemas.microsoft.com/office/drawing/2014/main" id="{93CA802C-B1F7-4604-867C-312BD91BC0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5400000">
          <a:off x="6905625" y="3981451"/>
          <a:ext cx="190500"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0</xdr:rowOff>
    </xdr:from>
    <xdr:to>
      <xdr:col>2</xdr:col>
      <xdr:colOff>1352550</xdr:colOff>
      <xdr:row>0</xdr:row>
      <xdr:rowOff>523085</xdr:rowOff>
    </xdr:to>
    <xdr:pic>
      <xdr:nvPicPr>
        <xdr:cNvPr id="2" name="Picture 1" descr="2015 JWS Logo - All Red No Tagline-RGB.jpg">
          <a:extLst>
            <a:ext uri="{FF2B5EF4-FFF2-40B4-BE49-F238E27FC236}">
              <a16:creationId xmlns:a16="http://schemas.microsoft.com/office/drawing/2014/main" id="{7ED625AF-3AAA-48A5-8C29-23D43E9140E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04825" y="0"/>
          <a:ext cx="1762125" cy="5230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40</xdr:row>
      <xdr:rowOff>28575</xdr:rowOff>
    </xdr:from>
    <xdr:to>
      <xdr:col>1</xdr:col>
      <xdr:colOff>9525</xdr:colOff>
      <xdr:row>43</xdr:row>
      <xdr:rowOff>228600</xdr:rowOff>
    </xdr:to>
    <xdr:sp macro="" textlink="">
      <xdr:nvSpPr>
        <xdr:cNvPr id="2" name="AutoShape 6">
          <a:extLst>
            <a:ext uri="{FF2B5EF4-FFF2-40B4-BE49-F238E27FC236}">
              <a16:creationId xmlns:a16="http://schemas.microsoft.com/office/drawing/2014/main" id="{EA23F2E9-5D24-4CD5-8701-92990CF73F70}"/>
            </a:ext>
          </a:extLst>
        </xdr:cNvPr>
        <xdr:cNvSpPr>
          <a:spLocks/>
        </xdr:cNvSpPr>
      </xdr:nvSpPr>
      <xdr:spPr bwMode="auto">
        <a:xfrm>
          <a:off x="104775" y="8858250"/>
          <a:ext cx="9525" cy="790575"/>
        </a:xfrm>
        <a:prstGeom prst="leftBrace">
          <a:avLst>
            <a:gd name="adj1" fmla="val 60833"/>
            <a:gd name="adj2" fmla="val 50000"/>
          </a:avLst>
        </a:prstGeom>
        <a:noFill/>
        <a:ln w="9525">
          <a:solidFill>
            <a:srgbClr val="000000"/>
          </a:solidFill>
          <a:round/>
          <a:headEnd/>
          <a:tailEnd/>
        </a:ln>
      </xdr:spPr>
    </xdr:sp>
    <xdr:clientData/>
  </xdr:twoCellAnchor>
  <xdr:twoCellAnchor editAs="oneCell">
    <xdr:from>
      <xdr:col>1</xdr:col>
      <xdr:colOff>152401</xdr:colOff>
      <xdr:row>0</xdr:row>
      <xdr:rowOff>114302</xdr:rowOff>
    </xdr:from>
    <xdr:to>
      <xdr:col>4</xdr:col>
      <xdr:colOff>190500</xdr:colOff>
      <xdr:row>0</xdr:row>
      <xdr:rowOff>444643</xdr:rowOff>
    </xdr:to>
    <xdr:pic>
      <xdr:nvPicPr>
        <xdr:cNvPr id="3" name="Picture 2" descr="2015 JWS Logo - All Red No Tagline-RGB.jpg">
          <a:extLst>
            <a:ext uri="{FF2B5EF4-FFF2-40B4-BE49-F238E27FC236}">
              <a16:creationId xmlns:a16="http://schemas.microsoft.com/office/drawing/2014/main" id="{1928B9CF-F263-4E44-A673-C4D846C6656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57176" y="114302"/>
          <a:ext cx="2085974" cy="330341"/>
        </a:xfrm>
        <a:prstGeom prst="rect">
          <a:avLst/>
        </a:prstGeom>
      </xdr:spPr>
    </xdr:pic>
    <xdr:clientData/>
  </xdr:twoCellAnchor>
  <xdr:twoCellAnchor>
    <xdr:from>
      <xdr:col>2</xdr:col>
      <xdr:colOff>0</xdr:colOff>
      <xdr:row>40</xdr:row>
      <xdr:rowOff>28575</xdr:rowOff>
    </xdr:from>
    <xdr:to>
      <xdr:col>2</xdr:col>
      <xdr:colOff>9525</xdr:colOff>
      <xdr:row>43</xdr:row>
      <xdr:rowOff>228600</xdr:rowOff>
    </xdr:to>
    <xdr:sp macro="" textlink="">
      <xdr:nvSpPr>
        <xdr:cNvPr id="4" name="AutoShape 6">
          <a:extLst>
            <a:ext uri="{FF2B5EF4-FFF2-40B4-BE49-F238E27FC236}">
              <a16:creationId xmlns:a16="http://schemas.microsoft.com/office/drawing/2014/main" id="{092C839F-C302-4A4B-A7F7-2A73595F3E9E}"/>
            </a:ext>
          </a:extLst>
        </xdr:cNvPr>
        <xdr:cNvSpPr>
          <a:spLocks/>
        </xdr:cNvSpPr>
      </xdr:nvSpPr>
      <xdr:spPr bwMode="auto">
        <a:xfrm>
          <a:off x="847725" y="8858250"/>
          <a:ext cx="9525" cy="790575"/>
        </a:xfrm>
        <a:prstGeom prst="leftBrace">
          <a:avLst>
            <a:gd name="adj1" fmla="val 60833"/>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228600</xdr:colOff>
      <xdr:row>0</xdr:row>
      <xdr:rowOff>85726</xdr:rowOff>
    </xdr:from>
    <xdr:to>
      <xdr:col>3</xdr:col>
      <xdr:colOff>266700</xdr:colOff>
      <xdr:row>0</xdr:row>
      <xdr:rowOff>565806</xdr:rowOff>
    </xdr:to>
    <xdr:pic>
      <xdr:nvPicPr>
        <xdr:cNvPr id="3" name="Picture 2" descr="2015 JWS Logo - All Red No Tagline-RGB.jpg">
          <a:extLst>
            <a:ext uri="{FF2B5EF4-FFF2-40B4-BE49-F238E27FC236}">
              <a16:creationId xmlns:a16="http://schemas.microsoft.com/office/drawing/2014/main" id="{2142027D-03CF-408D-9BB0-82CCFE9E986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09575" y="85726"/>
          <a:ext cx="1733550" cy="4800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333375</xdr:colOff>
      <xdr:row>0</xdr:row>
      <xdr:rowOff>53976</xdr:rowOff>
    </xdr:from>
    <xdr:to>
      <xdr:col>4</xdr:col>
      <xdr:colOff>200025</xdr:colOff>
      <xdr:row>0</xdr:row>
      <xdr:rowOff>485694</xdr:rowOff>
    </xdr:to>
    <xdr:pic>
      <xdr:nvPicPr>
        <xdr:cNvPr id="2" name="Picture 1" descr="2015 JWS Logo - All Red No Tagline-RGB.jpg">
          <a:extLst>
            <a:ext uri="{FF2B5EF4-FFF2-40B4-BE49-F238E27FC236}">
              <a16:creationId xmlns:a16="http://schemas.microsoft.com/office/drawing/2014/main" id="{33B2B4D9-9AE9-42D3-8B91-EB0D386944B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33375" y="53976"/>
          <a:ext cx="2085975" cy="4317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800102</xdr:colOff>
      <xdr:row>0</xdr:row>
      <xdr:rowOff>79387</xdr:rowOff>
    </xdr:from>
    <xdr:to>
      <xdr:col>2</xdr:col>
      <xdr:colOff>714376</xdr:colOff>
      <xdr:row>2</xdr:row>
      <xdr:rowOff>92339</xdr:rowOff>
    </xdr:to>
    <xdr:pic>
      <xdr:nvPicPr>
        <xdr:cNvPr id="2" name="Picture 1" descr="2015 JWS Logo - All Red No Tagline-RGB.jpg">
          <a:extLst>
            <a:ext uri="{FF2B5EF4-FFF2-40B4-BE49-F238E27FC236}">
              <a16:creationId xmlns:a16="http://schemas.microsoft.com/office/drawing/2014/main" id="{A804F04C-0D11-4961-A906-C3539D94DE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00102" y="79387"/>
          <a:ext cx="2143124" cy="4415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38102</xdr:colOff>
      <xdr:row>0</xdr:row>
      <xdr:rowOff>48529</xdr:rowOff>
    </xdr:from>
    <xdr:to>
      <xdr:col>5</xdr:col>
      <xdr:colOff>200025</xdr:colOff>
      <xdr:row>1</xdr:row>
      <xdr:rowOff>135649</xdr:rowOff>
    </xdr:to>
    <xdr:pic>
      <xdr:nvPicPr>
        <xdr:cNvPr id="2" name="Picture 1" descr="2015 JWS Logo - All Red No Tagline-RGB.jpg">
          <a:extLst>
            <a:ext uri="{FF2B5EF4-FFF2-40B4-BE49-F238E27FC236}">
              <a16:creationId xmlns:a16="http://schemas.microsoft.com/office/drawing/2014/main" id="{B3A50E0B-B67F-4BE3-9C68-AF63AD7CA17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04852" y="48529"/>
          <a:ext cx="1638298" cy="372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B30E-112A-4DF7-A450-188F5132BC13}">
  <dimension ref="B1:E54"/>
  <sheetViews>
    <sheetView topLeftCell="A36" zoomScaleNormal="100" workbookViewId="0">
      <selection activeCell="D53" sqref="D53"/>
    </sheetView>
  </sheetViews>
  <sheetFormatPr defaultColWidth="9.140625" defaultRowHeight="15" x14ac:dyDescent="0.25"/>
  <cols>
    <col min="1" max="1" width="3.140625" style="1" customWidth="1"/>
    <col min="2" max="2" width="9.140625" style="1"/>
    <col min="3" max="3" width="50.140625" style="1" customWidth="1"/>
    <col min="4" max="4" width="45.5703125" style="1" customWidth="1"/>
    <col min="5" max="16384" width="9.140625" style="1"/>
  </cols>
  <sheetData>
    <row r="1" spans="2:5" ht="27" customHeight="1" x14ac:dyDescent="0.25">
      <c r="B1" s="409" t="s">
        <v>0</v>
      </c>
      <c r="C1" s="410"/>
      <c r="D1" s="410"/>
      <c r="E1" s="411"/>
    </row>
    <row r="2" spans="2:5" ht="30" customHeight="1" thickBot="1" x14ac:dyDescent="0.3">
      <c r="B2" s="412"/>
      <c r="C2" s="413"/>
      <c r="D2" s="413"/>
      <c r="E2" s="414"/>
    </row>
    <row r="3" spans="2:5" ht="37.5" customHeight="1" x14ac:dyDescent="0.25">
      <c r="B3" s="415" t="s">
        <v>273</v>
      </c>
      <c r="C3" s="416"/>
      <c r="D3" s="416"/>
      <c r="E3" s="417"/>
    </row>
    <row r="4" spans="2:5" x14ac:dyDescent="0.25">
      <c r="B4" s="2"/>
      <c r="C4" s="3"/>
      <c r="D4" s="3"/>
      <c r="E4" s="4"/>
    </row>
    <row r="5" spans="2:5" ht="12.75" customHeight="1" x14ac:dyDescent="0.25">
      <c r="B5" s="418" t="s">
        <v>87</v>
      </c>
      <c r="C5" s="419"/>
      <c r="D5" s="419"/>
      <c r="E5" s="420"/>
    </row>
    <row r="6" spans="2:5" x14ac:dyDescent="0.25">
      <c r="B6" s="421"/>
      <c r="C6" s="419"/>
      <c r="D6" s="419"/>
      <c r="E6" s="420"/>
    </row>
    <row r="7" spans="2:5" ht="6.75" customHeight="1" x14ac:dyDescent="0.25">
      <c r="B7" s="7"/>
      <c r="C7" s="5"/>
      <c r="D7" s="5"/>
      <c r="E7" s="6"/>
    </row>
    <row r="8" spans="2:5" x14ac:dyDescent="0.25">
      <c r="B8" s="406" t="s">
        <v>274</v>
      </c>
      <c r="C8" s="407"/>
      <c r="D8" s="407"/>
      <c r="E8" s="408"/>
    </row>
    <row r="9" spans="2:5" ht="5.25" customHeight="1" x14ac:dyDescent="0.25">
      <c r="B9" s="7"/>
      <c r="C9" s="5"/>
      <c r="D9" s="5"/>
      <c r="E9" s="6"/>
    </row>
    <row r="10" spans="2:5" x14ac:dyDescent="0.25">
      <c r="B10" s="421" t="s">
        <v>1</v>
      </c>
      <c r="C10" s="419"/>
      <c r="D10" s="419"/>
      <c r="E10" s="420"/>
    </row>
    <row r="11" spans="2:5" ht="6.75" customHeight="1" x14ac:dyDescent="0.25">
      <c r="B11" s="7"/>
      <c r="C11" s="5"/>
      <c r="D11" s="5"/>
      <c r="E11" s="6"/>
    </row>
    <row r="12" spans="2:5" s="8" customFormat="1" ht="12.75" x14ac:dyDescent="0.2">
      <c r="B12" s="406" t="s">
        <v>2</v>
      </c>
      <c r="C12" s="407"/>
      <c r="D12" s="407"/>
      <c r="E12" s="408"/>
    </row>
    <row r="13" spans="2:5" s="8" customFormat="1" ht="12.75" x14ac:dyDescent="0.2">
      <c r="B13" s="406" t="s">
        <v>3</v>
      </c>
      <c r="C13" s="407"/>
      <c r="D13" s="407"/>
      <c r="E13" s="408"/>
    </row>
    <row r="14" spans="2:5" s="8" customFormat="1" x14ac:dyDescent="0.2">
      <c r="B14" s="406" t="s">
        <v>4</v>
      </c>
      <c r="C14" s="425"/>
      <c r="D14" s="425"/>
      <c r="E14" s="426"/>
    </row>
    <row r="15" spans="2:5" s="8" customFormat="1" ht="12.75" customHeight="1" x14ac:dyDescent="0.2">
      <c r="B15" s="406" t="s">
        <v>5</v>
      </c>
      <c r="C15" s="407"/>
      <c r="D15" s="407"/>
      <c r="E15" s="408"/>
    </row>
    <row r="16" spans="2:5" s="8" customFormat="1" ht="12.75" customHeight="1" x14ac:dyDescent="0.2">
      <c r="B16" s="406" t="s">
        <v>6</v>
      </c>
      <c r="C16" s="407"/>
      <c r="D16" s="407"/>
      <c r="E16" s="408"/>
    </row>
    <row r="17" spans="2:5" x14ac:dyDescent="0.25">
      <c r="B17" s="406" t="s">
        <v>7</v>
      </c>
      <c r="C17" s="407"/>
      <c r="D17" s="407"/>
      <c r="E17" s="408"/>
    </row>
    <row r="18" spans="2:5" x14ac:dyDescent="0.25">
      <c r="B18" s="406" t="s">
        <v>8</v>
      </c>
      <c r="C18" s="407"/>
      <c r="D18" s="407"/>
      <c r="E18" s="408"/>
    </row>
    <row r="19" spans="2:5" x14ac:dyDescent="0.25">
      <c r="B19" s="406" t="s">
        <v>9</v>
      </c>
      <c r="C19" s="407"/>
      <c r="D19" s="407"/>
      <c r="E19" s="408"/>
    </row>
    <row r="20" spans="2:5" x14ac:dyDescent="0.25">
      <c r="B20" s="406" t="s">
        <v>10</v>
      </c>
      <c r="C20" s="407"/>
      <c r="D20" s="407"/>
      <c r="E20" s="408"/>
    </row>
    <row r="21" spans="2:5" x14ac:dyDescent="0.25">
      <c r="B21" s="406" t="s">
        <v>11</v>
      </c>
      <c r="C21" s="407"/>
      <c r="D21" s="407"/>
      <c r="E21" s="408"/>
    </row>
    <row r="22" spans="2:5" x14ac:dyDescent="0.25">
      <c r="B22" s="421"/>
      <c r="C22" s="419"/>
      <c r="D22" s="419"/>
      <c r="E22" s="420"/>
    </row>
    <row r="23" spans="2:5" x14ac:dyDescent="0.25">
      <c r="B23" s="9"/>
      <c r="C23" s="10"/>
      <c r="D23" s="10"/>
      <c r="E23" s="11"/>
    </row>
    <row r="24" spans="2:5" ht="40.5" customHeight="1" x14ac:dyDescent="0.25">
      <c r="B24" s="427" t="s">
        <v>275</v>
      </c>
      <c r="C24" s="428"/>
      <c r="D24" s="428"/>
      <c r="E24" s="429"/>
    </row>
    <row r="25" spans="2:5" x14ac:dyDescent="0.25">
      <c r="B25" s="9"/>
      <c r="C25" s="10"/>
      <c r="D25" s="10"/>
      <c r="E25" s="11"/>
    </row>
    <row r="26" spans="2:5" x14ac:dyDescent="0.25">
      <c r="B26" s="12"/>
      <c r="C26" s="13"/>
      <c r="D26" s="13"/>
      <c r="E26" s="14"/>
    </row>
    <row r="27" spans="2:5" ht="52.5" customHeight="1" thickBot="1" x14ac:dyDescent="0.3">
      <c r="B27" s="422" t="s">
        <v>302</v>
      </c>
      <c r="C27" s="423"/>
      <c r="D27" s="423"/>
      <c r="E27" s="424"/>
    </row>
    <row r="28" spans="2:5" ht="12.75" customHeight="1" x14ac:dyDescent="0.25">
      <c r="B28" s="328"/>
      <c r="C28" s="325"/>
      <c r="D28" s="325"/>
      <c r="E28" s="329"/>
    </row>
    <row r="29" spans="2:5" x14ac:dyDescent="0.25">
      <c r="B29" s="330"/>
      <c r="C29" s="331" t="s">
        <v>12</v>
      </c>
      <c r="D29" s="326">
        <v>4031250</v>
      </c>
      <c r="E29" s="332"/>
    </row>
    <row r="30" spans="2:5" x14ac:dyDescent="0.25">
      <c r="B30" s="330"/>
      <c r="C30" s="331" t="s">
        <v>20</v>
      </c>
      <c r="D30" s="326" t="s">
        <v>320</v>
      </c>
      <c r="E30" s="332"/>
    </row>
    <row r="31" spans="2:5" x14ac:dyDescent="0.25">
      <c r="B31" s="330"/>
      <c r="C31" s="333" t="s">
        <v>14</v>
      </c>
      <c r="D31" s="326" t="s">
        <v>319</v>
      </c>
      <c r="E31" s="332"/>
    </row>
    <row r="32" spans="2:5" ht="14.25" customHeight="1" x14ac:dyDescent="0.25">
      <c r="B32" s="330"/>
      <c r="C32" s="333"/>
      <c r="D32" s="327"/>
      <c r="E32" s="332"/>
    </row>
    <row r="33" spans="2:5" x14ac:dyDescent="0.25">
      <c r="B33" s="330"/>
      <c r="C33" s="331"/>
      <c r="D33" s="326"/>
      <c r="E33" s="332"/>
    </row>
    <row r="34" spans="2:5" x14ac:dyDescent="0.25">
      <c r="B34" s="330"/>
      <c r="C34" s="333" t="s">
        <v>18</v>
      </c>
      <c r="D34" s="326">
        <v>1229</v>
      </c>
      <c r="E34" s="332"/>
    </row>
    <row r="35" spans="2:5" x14ac:dyDescent="0.25">
      <c r="B35" s="330"/>
      <c r="C35" s="331" t="s">
        <v>16</v>
      </c>
      <c r="D35" s="326" t="s">
        <v>321</v>
      </c>
      <c r="E35" s="332"/>
    </row>
    <row r="36" spans="2:5" x14ac:dyDescent="0.25">
      <c r="B36" s="330"/>
      <c r="C36" s="331" t="s">
        <v>25</v>
      </c>
      <c r="D36" s="326" t="s">
        <v>322</v>
      </c>
      <c r="E36" s="332"/>
    </row>
    <row r="37" spans="2:5" x14ac:dyDescent="0.25">
      <c r="B37" s="330"/>
      <c r="C37" s="331" t="s">
        <v>24</v>
      </c>
      <c r="D37" s="326" t="s">
        <v>323</v>
      </c>
      <c r="E37" s="332"/>
    </row>
    <row r="38" spans="2:5" x14ac:dyDescent="0.25">
      <c r="B38" s="330"/>
      <c r="C38" s="331" t="s">
        <v>21</v>
      </c>
      <c r="D38" s="326" t="s">
        <v>324</v>
      </c>
      <c r="E38" s="332"/>
    </row>
    <row r="39" spans="2:5" x14ac:dyDescent="0.25">
      <c r="B39" s="330"/>
      <c r="C39" s="331" t="s">
        <v>22</v>
      </c>
      <c r="D39" s="327">
        <v>45336</v>
      </c>
      <c r="E39" s="332"/>
    </row>
    <row r="40" spans="2:5" x14ac:dyDescent="0.25">
      <c r="B40" s="330"/>
      <c r="C40" s="331" t="s">
        <v>23</v>
      </c>
      <c r="D40" s="327">
        <v>45387</v>
      </c>
      <c r="E40" s="332"/>
    </row>
    <row r="41" spans="2:5" x14ac:dyDescent="0.25">
      <c r="B41" s="330"/>
      <c r="C41" s="331" t="s">
        <v>26</v>
      </c>
      <c r="D41" s="326" t="s">
        <v>325</v>
      </c>
      <c r="E41" s="332"/>
    </row>
    <row r="42" spans="2:5" x14ac:dyDescent="0.25">
      <c r="B42" s="330"/>
      <c r="C42" s="331"/>
      <c r="D42" s="326"/>
      <c r="E42" s="332"/>
    </row>
    <row r="43" spans="2:5" x14ac:dyDescent="0.25">
      <c r="B43" s="330"/>
      <c r="C43" s="331"/>
      <c r="D43" s="326"/>
      <c r="E43" s="332"/>
    </row>
    <row r="44" spans="2:5" x14ac:dyDescent="0.25">
      <c r="B44" s="330"/>
      <c r="C44" s="331"/>
      <c r="D44" s="326"/>
      <c r="E44" s="332"/>
    </row>
    <row r="45" spans="2:5" x14ac:dyDescent="0.25">
      <c r="B45" s="330"/>
      <c r="C45" s="331"/>
      <c r="D45" s="326"/>
      <c r="E45" s="332"/>
    </row>
    <row r="46" spans="2:5" ht="15.75" thickBot="1" x14ac:dyDescent="0.3">
      <c r="B46" s="334"/>
      <c r="C46" s="335"/>
      <c r="D46" s="336"/>
      <c r="E46" s="337"/>
    </row>
    <row r="47" spans="2:5" s="15" customFormat="1" ht="9" x14ac:dyDescent="0.15">
      <c r="D47" s="16"/>
    </row>
    <row r="49" spans="2:2" x14ac:dyDescent="0.25">
      <c r="B49" s="17"/>
    </row>
    <row r="50" spans="2:2" x14ac:dyDescent="0.25">
      <c r="B50" s="17"/>
    </row>
    <row r="51" spans="2:2" x14ac:dyDescent="0.25">
      <c r="B51" s="17"/>
    </row>
    <row r="52" spans="2:2" x14ac:dyDescent="0.25">
      <c r="B52" s="17"/>
    </row>
    <row r="53" spans="2:2" x14ac:dyDescent="0.25">
      <c r="B53" s="17"/>
    </row>
    <row r="54" spans="2:2" x14ac:dyDescent="0.25">
      <c r="B54" s="17"/>
    </row>
  </sheetData>
  <mergeCells count="18">
    <mergeCell ref="B27:E27"/>
    <mergeCell ref="B13:E13"/>
    <mergeCell ref="B14:E14"/>
    <mergeCell ref="B15:E15"/>
    <mergeCell ref="B16:E16"/>
    <mergeCell ref="B17:E17"/>
    <mergeCell ref="B18:E18"/>
    <mergeCell ref="B19:E19"/>
    <mergeCell ref="B20:E20"/>
    <mergeCell ref="B21:E21"/>
    <mergeCell ref="B22:E22"/>
    <mergeCell ref="B24:E24"/>
    <mergeCell ref="B12:E12"/>
    <mergeCell ref="B1:E2"/>
    <mergeCell ref="B3:E3"/>
    <mergeCell ref="B5:E6"/>
    <mergeCell ref="B8:E8"/>
    <mergeCell ref="B10:E10"/>
  </mergeCells>
  <pageMargins left="0" right="0" top="0" bottom="0" header="0.3" footer="0.3"/>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9CBB-CB16-4162-B3AB-E2D1CC1FC22A}">
  <dimension ref="B1:R51"/>
  <sheetViews>
    <sheetView topLeftCell="A13" workbookViewId="0">
      <selection activeCell="H53" sqref="H53"/>
    </sheetView>
  </sheetViews>
  <sheetFormatPr defaultColWidth="9.140625" defaultRowHeight="15" x14ac:dyDescent="0.25"/>
  <cols>
    <col min="1" max="1" width="2.85546875" customWidth="1"/>
    <col min="2" max="2" width="7.140625" customWidth="1"/>
    <col min="3" max="3" width="6.28515625" customWidth="1"/>
    <col min="4" max="4" width="5.7109375" customWidth="1"/>
    <col min="5" max="5" width="10.140625" customWidth="1"/>
    <col min="6" max="6" width="18.5703125" customWidth="1"/>
    <col min="7" max="7" width="8.7109375" customWidth="1"/>
    <col min="8" max="8" width="23.28515625" customWidth="1"/>
    <col min="9" max="9" width="8.7109375" customWidth="1"/>
    <col min="10" max="10" width="21.42578125" customWidth="1"/>
    <col min="11" max="11" width="11.42578125" customWidth="1"/>
    <col min="12" max="12" width="6.7109375" customWidth="1"/>
    <col min="13" max="13" width="9.5703125" customWidth="1"/>
    <col min="14" max="14" width="5.5703125" customWidth="1"/>
    <col min="15" max="15" width="7.85546875" customWidth="1"/>
    <col min="16" max="16" width="7" customWidth="1"/>
    <col min="17" max="17" width="7.42578125" customWidth="1"/>
    <col min="18" max="18" width="4.42578125" customWidth="1"/>
  </cols>
  <sheetData>
    <row r="1" spans="2:18" ht="22.5" customHeight="1" x14ac:dyDescent="0.25">
      <c r="B1" s="869" t="s">
        <v>199</v>
      </c>
      <c r="C1" s="870"/>
      <c r="D1" s="870"/>
      <c r="E1" s="870"/>
      <c r="F1" s="870"/>
      <c r="G1" s="870"/>
      <c r="H1" s="870"/>
      <c r="I1" s="870"/>
      <c r="J1" s="870"/>
      <c r="K1" s="870"/>
      <c r="L1" s="870"/>
      <c r="M1" s="870"/>
      <c r="N1" s="870"/>
      <c r="O1" s="870"/>
      <c r="P1" s="870"/>
      <c r="Q1" s="870"/>
      <c r="R1" s="871"/>
    </row>
    <row r="2" spans="2:18" ht="15.75" thickBot="1" x14ac:dyDescent="0.3">
      <c r="B2" s="872"/>
      <c r="C2" s="873"/>
      <c r="D2" s="873"/>
      <c r="E2" s="873"/>
      <c r="F2" s="873"/>
      <c r="G2" s="873"/>
      <c r="H2" s="873"/>
      <c r="I2" s="873"/>
      <c r="J2" s="873"/>
      <c r="K2" s="873"/>
      <c r="L2" s="873"/>
      <c r="M2" s="873"/>
      <c r="N2" s="873"/>
      <c r="O2" s="873"/>
      <c r="P2" s="873"/>
      <c r="Q2" s="873"/>
      <c r="R2" s="874"/>
    </row>
    <row r="3" spans="2:18" ht="23.25" customHeight="1" thickBot="1" x14ac:dyDescent="0.3">
      <c r="B3" s="854" t="s">
        <v>13</v>
      </c>
      <c r="C3" s="855"/>
      <c r="D3" s="856"/>
      <c r="E3" s="735">
        <f>INTRO!D29</f>
        <v>4031250</v>
      </c>
      <c r="F3" s="736"/>
      <c r="G3" s="736"/>
      <c r="H3" s="736"/>
      <c r="I3" s="736"/>
      <c r="J3" s="736"/>
      <c r="K3" s="854" t="s">
        <v>200</v>
      </c>
      <c r="L3" s="856"/>
      <c r="M3" s="735" t="str">
        <f>INTRO!D31</f>
        <v>E</v>
      </c>
      <c r="N3" s="736"/>
      <c r="O3" s="736"/>
      <c r="P3" s="736"/>
      <c r="Q3" s="736"/>
      <c r="R3" s="737"/>
    </row>
    <row r="4" spans="2:18" ht="27" customHeight="1" thickBot="1" x14ac:dyDescent="0.3">
      <c r="B4" s="854" t="s">
        <v>27</v>
      </c>
      <c r="C4" s="855"/>
      <c r="D4" s="856"/>
      <c r="E4" s="735" t="str">
        <f>INTRO!D30</f>
        <v>21-070 HEATSINK, KA5, MAIN</v>
      </c>
      <c r="F4" s="736"/>
      <c r="G4" s="736"/>
      <c r="H4" s="736"/>
      <c r="I4" s="736"/>
      <c r="J4" s="736"/>
      <c r="K4" s="854" t="s">
        <v>201</v>
      </c>
      <c r="L4" s="856"/>
      <c r="M4" s="735"/>
      <c r="N4" s="736"/>
      <c r="O4" s="736"/>
      <c r="P4" s="736"/>
      <c r="Q4" s="736"/>
      <c r="R4" s="737"/>
    </row>
    <row r="5" spans="2:18" ht="26.25" customHeight="1" thickBot="1" x14ac:dyDescent="0.3">
      <c r="B5" s="854" t="s">
        <v>17</v>
      </c>
      <c r="C5" s="855"/>
      <c r="D5" s="856"/>
      <c r="E5" s="735" t="str">
        <f>INTRO!D35</f>
        <v>Acme Alliance</v>
      </c>
      <c r="F5" s="736"/>
      <c r="G5" s="736"/>
      <c r="H5" s="736"/>
      <c r="I5" s="736"/>
      <c r="J5" s="737"/>
      <c r="K5" s="854" t="s">
        <v>19</v>
      </c>
      <c r="L5" s="856"/>
      <c r="M5" s="857">
        <f>INTRO!D34</f>
        <v>1229</v>
      </c>
      <c r="N5" s="858"/>
      <c r="O5" s="858"/>
      <c r="P5" s="858"/>
      <c r="Q5" s="858"/>
      <c r="R5" s="859"/>
    </row>
    <row r="6" spans="2:18" ht="22.5" customHeight="1" thickBot="1" x14ac:dyDescent="0.3">
      <c r="B6" s="860" t="s">
        <v>232</v>
      </c>
      <c r="C6" s="861"/>
      <c r="D6" s="862"/>
      <c r="E6" s="375"/>
      <c r="F6" s="376" t="s">
        <v>202</v>
      </c>
      <c r="G6" s="375"/>
      <c r="H6" s="376" t="s">
        <v>203</v>
      </c>
      <c r="I6" s="375"/>
      <c r="J6" s="376" t="s">
        <v>204</v>
      </c>
      <c r="K6" s="854" t="s">
        <v>205</v>
      </c>
      <c r="L6" s="855"/>
      <c r="M6" s="856"/>
      <c r="N6" s="736"/>
      <c r="O6" s="736"/>
      <c r="P6" s="736"/>
      <c r="Q6" s="736"/>
      <c r="R6" s="737"/>
    </row>
    <row r="7" spans="2:18" ht="27.75" customHeight="1" thickBot="1" x14ac:dyDescent="0.3">
      <c r="B7" s="863"/>
      <c r="C7" s="864"/>
      <c r="D7" s="865"/>
      <c r="E7" s="377"/>
      <c r="F7" s="378" t="s">
        <v>47</v>
      </c>
      <c r="G7" s="379"/>
      <c r="H7" s="380" t="s">
        <v>206</v>
      </c>
      <c r="I7" s="377"/>
      <c r="J7" s="380" t="s">
        <v>207</v>
      </c>
      <c r="K7" s="854" t="s">
        <v>208</v>
      </c>
      <c r="L7" s="855"/>
      <c r="M7" s="856"/>
      <c r="N7" s="866"/>
      <c r="O7" s="867"/>
      <c r="P7" s="867"/>
      <c r="Q7" s="867"/>
      <c r="R7" s="868"/>
    </row>
    <row r="8" spans="2:18" ht="10.5" customHeight="1" thickBot="1" x14ac:dyDescent="0.3">
      <c r="B8" s="167"/>
      <c r="C8" s="168"/>
      <c r="D8" s="168"/>
      <c r="E8" s="169"/>
      <c r="F8" s="169"/>
      <c r="G8" s="169"/>
      <c r="H8" s="169"/>
      <c r="I8" s="169"/>
      <c r="J8" s="169"/>
      <c r="K8" s="170"/>
      <c r="L8" s="170"/>
      <c r="M8" s="171"/>
      <c r="N8" s="171"/>
      <c r="O8" s="172"/>
      <c r="P8" s="172"/>
      <c r="Q8" s="172"/>
      <c r="R8" s="173"/>
    </row>
    <row r="9" spans="2:18" ht="14.25" customHeight="1" x14ac:dyDescent="0.25">
      <c r="B9" s="174" t="s">
        <v>209</v>
      </c>
      <c r="C9" s="175"/>
      <c r="D9" s="175"/>
      <c r="E9" s="175"/>
      <c r="F9" s="175"/>
      <c r="G9" s="175"/>
      <c r="H9" s="175"/>
      <c r="I9" s="835" t="s">
        <v>210</v>
      </c>
      <c r="J9" s="835"/>
      <c r="K9" s="835"/>
      <c r="L9" s="835"/>
      <c r="M9" s="836" t="s">
        <v>211</v>
      </c>
      <c r="N9" s="837"/>
      <c r="O9" s="837"/>
      <c r="P9" s="837"/>
      <c r="Q9" s="837"/>
      <c r="R9" s="838"/>
    </row>
    <row r="10" spans="2:18" ht="19.5" customHeight="1" thickBot="1" x14ac:dyDescent="0.3">
      <c r="B10" s="842" t="s">
        <v>212</v>
      </c>
      <c r="C10" s="843"/>
      <c r="D10" s="843"/>
      <c r="E10" s="843"/>
      <c r="F10" s="843"/>
      <c r="G10" s="843"/>
      <c r="H10" s="843"/>
      <c r="I10" s="844"/>
      <c r="J10" s="844"/>
      <c r="K10" s="844"/>
      <c r="L10" s="844"/>
      <c r="M10" s="839"/>
      <c r="N10" s="840"/>
      <c r="O10" s="840"/>
      <c r="P10" s="840"/>
      <c r="Q10" s="840"/>
      <c r="R10" s="841"/>
    </row>
    <row r="11" spans="2:18" ht="14.45" customHeight="1" thickBot="1" x14ac:dyDescent="0.3">
      <c r="B11" s="842" t="s">
        <v>213</v>
      </c>
      <c r="C11" s="843"/>
      <c r="D11" s="843"/>
      <c r="E11" s="843"/>
      <c r="F11" s="843"/>
      <c r="G11" s="843"/>
      <c r="H11" s="843"/>
      <c r="I11" s="803"/>
      <c r="J11" s="803"/>
      <c r="K11" s="803"/>
      <c r="L11" s="803"/>
      <c r="M11" s="845"/>
      <c r="N11" s="846"/>
      <c r="O11" s="846"/>
      <c r="P11" s="846"/>
      <c r="Q11" s="846"/>
      <c r="R11" s="847"/>
    </row>
    <row r="12" spans="2:18" ht="15" customHeight="1" thickBot="1" x14ac:dyDescent="0.3">
      <c r="B12" s="842" t="s">
        <v>214</v>
      </c>
      <c r="C12" s="843"/>
      <c r="D12" s="843"/>
      <c r="E12" s="843"/>
      <c r="F12" s="843"/>
      <c r="G12" s="843"/>
      <c r="H12" s="843"/>
      <c r="I12" s="803"/>
      <c r="J12" s="803"/>
      <c r="K12" s="803"/>
      <c r="L12" s="803"/>
      <c r="M12" s="848"/>
      <c r="N12" s="849"/>
      <c r="O12" s="849"/>
      <c r="P12" s="849"/>
      <c r="Q12" s="849"/>
      <c r="R12" s="850"/>
    </row>
    <row r="13" spans="2:18" ht="6.95" customHeight="1" x14ac:dyDescent="0.25">
      <c r="B13" s="176"/>
      <c r="C13" s="177"/>
      <c r="D13" s="177"/>
      <c r="E13" s="177"/>
      <c r="F13" s="177"/>
      <c r="G13" s="177"/>
      <c r="H13" s="177"/>
      <c r="I13" s="178"/>
      <c r="J13" s="178"/>
      <c r="K13" s="178"/>
      <c r="L13" s="178"/>
      <c r="M13" s="848"/>
      <c r="N13" s="849"/>
      <c r="O13" s="849"/>
      <c r="P13" s="849"/>
      <c r="Q13" s="849"/>
      <c r="R13" s="850"/>
    </row>
    <row r="14" spans="2:18" ht="3.95" customHeight="1" thickBot="1" x14ac:dyDescent="0.3">
      <c r="B14" s="179"/>
      <c r="C14" s="180"/>
      <c r="D14" s="180"/>
      <c r="E14" s="180"/>
      <c r="F14" s="180"/>
      <c r="G14" s="180"/>
      <c r="H14" s="180"/>
      <c r="I14" s="180"/>
      <c r="J14" s="180"/>
      <c r="K14" s="180"/>
      <c r="L14" s="180"/>
      <c r="M14" s="851"/>
      <c r="N14" s="852"/>
      <c r="O14" s="852"/>
      <c r="P14" s="852"/>
      <c r="Q14" s="852"/>
      <c r="R14" s="853"/>
    </row>
    <row r="15" spans="2:18" ht="15.75" thickBot="1" x14ac:dyDescent="0.3">
      <c r="B15" s="832" t="s">
        <v>215</v>
      </c>
      <c r="C15" s="833"/>
      <c r="D15" s="833"/>
      <c r="E15" s="833"/>
      <c r="F15" s="833"/>
      <c r="G15" s="833"/>
      <c r="H15" s="833"/>
      <c r="I15" s="833"/>
      <c r="J15" s="833"/>
      <c r="K15" s="833"/>
      <c r="L15" s="834"/>
      <c r="M15" s="832" t="s">
        <v>216</v>
      </c>
      <c r="N15" s="833"/>
      <c r="O15" s="833"/>
      <c r="P15" s="833"/>
      <c r="Q15" s="833"/>
      <c r="R15" s="834"/>
    </row>
    <row r="16" spans="2:18" ht="15.75" thickBot="1" x14ac:dyDescent="0.3">
      <c r="B16" s="832" t="s">
        <v>217</v>
      </c>
      <c r="C16" s="834"/>
      <c r="D16" s="832" t="s">
        <v>218</v>
      </c>
      <c r="E16" s="833"/>
      <c r="F16" s="834"/>
      <c r="G16" s="832" t="s">
        <v>219</v>
      </c>
      <c r="H16" s="833"/>
      <c r="I16" s="834"/>
      <c r="J16" s="832" t="s">
        <v>220</v>
      </c>
      <c r="K16" s="833"/>
      <c r="L16" s="834"/>
      <c r="M16" s="802"/>
      <c r="N16" s="803"/>
      <c r="O16" s="803"/>
      <c r="P16" s="803"/>
      <c r="Q16" s="803"/>
      <c r="R16" s="804"/>
    </row>
    <row r="17" spans="2:18" x14ac:dyDescent="0.25">
      <c r="B17" s="829"/>
      <c r="C17" s="830"/>
      <c r="D17" s="829"/>
      <c r="E17" s="831"/>
      <c r="F17" s="830"/>
      <c r="G17" s="829"/>
      <c r="H17" s="831"/>
      <c r="I17" s="830"/>
      <c r="J17" s="829"/>
      <c r="K17" s="831"/>
      <c r="L17" s="830"/>
      <c r="M17" s="829"/>
      <c r="N17" s="831"/>
      <c r="O17" s="831"/>
      <c r="P17" s="831"/>
      <c r="Q17" s="831"/>
      <c r="R17" s="830"/>
    </row>
    <row r="18" spans="2:18" x14ac:dyDescent="0.25">
      <c r="B18" s="826"/>
      <c r="C18" s="827"/>
      <c r="D18" s="826"/>
      <c r="E18" s="828"/>
      <c r="F18" s="827"/>
      <c r="G18" s="826"/>
      <c r="H18" s="828"/>
      <c r="I18" s="827"/>
      <c r="J18" s="826"/>
      <c r="K18" s="828"/>
      <c r="L18" s="827"/>
      <c r="M18" s="826"/>
      <c r="N18" s="828"/>
      <c r="O18" s="828"/>
      <c r="P18" s="828"/>
      <c r="Q18" s="828"/>
      <c r="R18" s="827"/>
    </row>
    <row r="19" spans="2:18" x14ac:dyDescent="0.25">
      <c r="B19" s="826"/>
      <c r="C19" s="827"/>
      <c r="D19" s="826"/>
      <c r="E19" s="828"/>
      <c r="F19" s="827"/>
      <c r="G19" s="826"/>
      <c r="H19" s="828"/>
      <c r="I19" s="827"/>
      <c r="J19" s="826"/>
      <c r="K19" s="828"/>
      <c r="L19" s="827"/>
      <c r="M19" s="826"/>
      <c r="N19" s="828"/>
      <c r="O19" s="828"/>
      <c r="P19" s="828"/>
      <c r="Q19" s="828"/>
      <c r="R19" s="827"/>
    </row>
    <row r="20" spans="2:18" x14ac:dyDescent="0.25">
      <c r="B20" s="826"/>
      <c r="C20" s="827"/>
      <c r="D20" s="826"/>
      <c r="E20" s="828"/>
      <c r="F20" s="827"/>
      <c r="G20" s="826"/>
      <c r="H20" s="828"/>
      <c r="I20" s="827"/>
      <c r="J20" s="826"/>
      <c r="K20" s="828"/>
      <c r="L20" s="827"/>
      <c r="M20" s="826"/>
      <c r="N20" s="828"/>
      <c r="O20" s="828"/>
      <c r="P20" s="828"/>
      <c r="Q20" s="828"/>
      <c r="R20" s="827"/>
    </row>
    <row r="21" spans="2:18" ht="15.75" thickBot="1" x14ac:dyDescent="0.3">
      <c r="B21" s="799"/>
      <c r="C21" s="800"/>
      <c r="D21" s="799"/>
      <c r="E21" s="801"/>
      <c r="F21" s="800"/>
      <c r="G21" s="799"/>
      <c r="H21" s="801"/>
      <c r="I21" s="800"/>
      <c r="J21" s="799"/>
      <c r="K21" s="801"/>
      <c r="L21" s="800"/>
      <c r="M21" s="799"/>
      <c r="N21" s="801"/>
      <c r="O21" s="801"/>
      <c r="P21" s="801"/>
      <c r="Q21" s="801"/>
      <c r="R21" s="800"/>
    </row>
    <row r="22" spans="2:18" ht="15.75" thickBot="1" x14ac:dyDescent="0.3">
      <c r="B22" s="802" t="s">
        <v>221</v>
      </c>
      <c r="C22" s="803"/>
      <c r="D22" s="803"/>
      <c r="E22" s="803"/>
      <c r="F22" s="803"/>
      <c r="G22" s="803"/>
      <c r="H22" s="803"/>
      <c r="I22" s="803"/>
      <c r="J22" s="803"/>
      <c r="K22" s="803"/>
      <c r="L22" s="803"/>
      <c r="M22" s="803"/>
      <c r="N22" s="803"/>
      <c r="O22" s="803"/>
      <c r="P22" s="803"/>
      <c r="Q22" s="803"/>
      <c r="R22" s="804"/>
    </row>
    <row r="23" spans="2:18" ht="10.5" customHeight="1" x14ac:dyDescent="0.25">
      <c r="B23" s="805"/>
      <c r="C23" s="806"/>
      <c r="D23" s="806"/>
      <c r="E23" s="806"/>
      <c r="F23" s="806"/>
      <c r="G23" s="806"/>
      <c r="H23" s="806"/>
      <c r="I23" s="806"/>
      <c r="J23" s="806"/>
      <c r="K23" s="806"/>
      <c r="L23" s="806"/>
      <c r="M23" s="806"/>
      <c r="N23" s="806"/>
      <c r="O23" s="806"/>
      <c r="P23" s="806"/>
      <c r="Q23" s="806"/>
      <c r="R23" s="807"/>
    </row>
    <row r="24" spans="2:18" ht="10.5" customHeight="1" x14ac:dyDescent="0.25">
      <c r="B24" s="808"/>
      <c r="C24" s="809"/>
      <c r="D24" s="809"/>
      <c r="E24" s="809"/>
      <c r="F24" s="809"/>
      <c r="G24" s="809"/>
      <c r="H24" s="809"/>
      <c r="I24" s="809"/>
      <c r="J24" s="809"/>
      <c r="K24" s="809"/>
      <c r="L24" s="809"/>
      <c r="M24" s="809"/>
      <c r="N24" s="809"/>
      <c r="O24" s="809"/>
      <c r="P24" s="809"/>
      <c r="Q24" s="809"/>
      <c r="R24" s="810"/>
    </row>
    <row r="25" spans="2:18" ht="10.5" customHeight="1" x14ac:dyDescent="0.25">
      <c r="B25" s="808"/>
      <c r="C25" s="809"/>
      <c r="D25" s="809"/>
      <c r="E25" s="809"/>
      <c r="F25" s="809"/>
      <c r="G25" s="809"/>
      <c r="H25" s="809"/>
      <c r="I25" s="809"/>
      <c r="J25" s="809"/>
      <c r="K25" s="809"/>
      <c r="L25" s="809"/>
      <c r="M25" s="809"/>
      <c r="N25" s="809"/>
      <c r="O25" s="809"/>
      <c r="P25" s="809"/>
      <c r="Q25" s="809"/>
      <c r="R25" s="810"/>
    </row>
    <row r="26" spans="2:18" ht="10.5" customHeight="1" x14ac:dyDescent="0.25">
      <c r="B26" s="808"/>
      <c r="C26" s="809"/>
      <c r="D26" s="809"/>
      <c r="E26" s="809"/>
      <c r="F26" s="809"/>
      <c r="G26" s="809"/>
      <c r="H26" s="809"/>
      <c r="I26" s="809"/>
      <c r="J26" s="809"/>
      <c r="K26" s="809"/>
      <c r="L26" s="809"/>
      <c r="M26" s="809"/>
      <c r="N26" s="809"/>
      <c r="O26" s="809"/>
      <c r="P26" s="809"/>
      <c r="Q26" s="809"/>
      <c r="R26" s="810"/>
    </row>
    <row r="27" spans="2:18" ht="10.5" customHeight="1" x14ac:dyDescent="0.25">
      <c r="B27" s="808"/>
      <c r="C27" s="809"/>
      <c r="D27" s="809"/>
      <c r="E27" s="809"/>
      <c r="F27" s="809"/>
      <c r="G27" s="809"/>
      <c r="H27" s="809"/>
      <c r="I27" s="809"/>
      <c r="J27" s="809"/>
      <c r="K27" s="809"/>
      <c r="L27" s="809"/>
      <c r="M27" s="809"/>
      <c r="N27" s="809"/>
      <c r="O27" s="809"/>
      <c r="P27" s="809"/>
      <c r="Q27" s="809"/>
      <c r="R27" s="810"/>
    </row>
    <row r="28" spans="2:18" ht="10.5" customHeight="1" x14ac:dyDescent="0.25">
      <c r="B28" s="808"/>
      <c r="C28" s="809"/>
      <c r="D28" s="809"/>
      <c r="E28" s="809"/>
      <c r="F28" s="809"/>
      <c r="G28" s="809"/>
      <c r="H28" s="809"/>
      <c r="I28" s="809"/>
      <c r="J28" s="809"/>
      <c r="K28" s="809"/>
      <c r="L28" s="809"/>
      <c r="M28" s="809"/>
      <c r="N28" s="809"/>
      <c r="O28" s="809"/>
      <c r="P28" s="809"/>
      <c r="Q28" s="809"/>
      <c r="R28" s="810"/>
    </row>
    <row r="29" spans="2:18" ht="10.5" customHeight="1" x14ac:dyDescent="0.25">
      <c r="B29" s="808"/>
      <c r="C29" s="809"/>
      <c r="D29" s="809"/>
      <c r="E29" s="809"/>
      <c r="F29" s="809"/>
      <c r="G29" s="809"/>
      <c r="H29" s="809"/>
      <c r="I29" s="809"/>
      <c r="J29" s="809"/>
      <c r="K29" s="809"/>
      <c r="L29" s="809"/>
      <c r="M29" s="809"/>
      <c r="N29" s="809"/>
      <c r="O29" s="809"/>
      <c r="P29" s="809"/>
      <c r="Q29" s="809"/>
      <c r="R29" s="810"/>
    </row>
    <row r="30" spans="2:18" ht="10.5" customHeight="1" thickBot="1" x14ac:dyDescent="0.3">
      <c r="B30" s="811"/>
      <c r="C30" s="812"/>
      <c r="D30" s="812"/>
      <c r="E30" s="812"/>
      <c r="F30" s="812"/>
      <c r="G30" s="812"/>
      <c r="H30" s="812"/>
      <c r="I30" s="812"/>
      <c r="J30" s="812"/>
      <c r="K30" s="812"/>
      <c r="L30" s="812"/>
      <c r="M30" s="812"/>
      <c r="N30" s="812"/>
      <c r="O30" s="812"/>
      <c r="P30" s="812"/>
      <c r="Q30" s="812"/>
      <c r="R30" s="813"/>
    </row>
    <row r="31" spans="2:18" ht="10.5" customHeight="1" thickBot="1" x14ac:dyDescent="0.3">
      <c r="B31" s="181"/>
      <c r="C31" s="182"/>
      <c r="D31" s="182"/>
      <c r="E31" s="182"/>
      <c r="F31" s="182"/>
      <c r="G31" s="183"/>
      <c r="H31" s="183"/>
      <c r="I31" s="183"/>
      <c r="J31" s="183"/>
      <c r="K31" s="183"/>
      <c r="L31" s="183"/>
      <c r="M31" s="183"/>
      <c r="N31" s="183"/>
      <c r="O31" s="183"/>
      <c r="P31" s="183"/>
      <c r="Q31" s="183"/>
      <c r="R31" s="184"/>
    </row>
    <row r="32" spans="2:18" ht="15.75" thickBot="1" x14ac:dyDescent="0.3">
      <c r="B32" s="814" t="s">
        <v>222</v>
      </c>
      <c r="C32" s="815"/>
      <c r="D32" s="815"/>
      <c r="E32" s="815"/>
      <c r="F32" s="815"/>
      <c r="G32" s="815"/>
      <c r="H32" s="815"/>
      <c r="I32" s="815"/>
      <c r="J32" s="815"/>
      <c r="K32" s="815"/>
      <c r="L32" s="815"/>
      <c r="M32" s="815"/>
      <c r="N32" s="815"/>
      <c r="O32" s="815"/>
      <c r="P32" s="815"/>
      <c r="Q32" s="815"/>
      <c r="R32" s="816"/>
    </row>
    <row r="33" spans="2:18" ht="15.75" thickBot="1" x14ac:dyDescent="0.3">
      <c r="B33" s="185" t="s">
        <v>223</v>
      </c>
      <c r="C33" s="186"/>
      <c r="D33" s="186"/>
      <c r="E33" s="186"/>
      <c r="F33" s="186"/>
      <c r="G33" s="186"/>
      <c r="H33" s="186"/>
      <c r="I33" s="187"/>
      <c r="J33" s="817" t="s">
        <v>224</v>
      </c>
      <c r="K33" s="818"/>
      <c r="L33" s="818"/>
      <c r="M33" s="818"/>
      <c r="N33" s="818"/>
      <c r="O33" s="818"/>
      <c r="P33" s="818"/>
      <c r="Q33" s="818"/>
      <c r="R33" s="819"/>
    </row>
    <row r="34" spans="2:18" x14ac:dyDescent="0.25">
      <c r="B34" s="820" t="s">
        <v>225</v>
      </c>
      <c r="C34" s="821"/>
      <c r="D34" s="821"/>
      <c r="E34" s="821"/>
      <c r="F34" s="821"/>
      <c r="G34" s="821"/>
      <c r="H34" s="821"/>
      <c r="I34" s="822"/>
      <c r="J34" s="820" t="s">
        <v>226</v>
      </c>
      <c r="K34" s="821"/>
      <c r="L34" s="821"/>
      <c r="M34" s="821"/>
      <c r="N34" s="821"/>
      <c r="O34" s="821"/>
      <c r="P34" s="821"/>
      <c r="Q34" s="821"/>
      <c r="R34" s="822"/>
    </row>
    <row r="35" spans="2:18" ht="15.75" thickBot="1" x14ac:dyDescent="0.3">
      <c r="B35" s="823"/>
      <c r="C35" s="824"/>
      <c r="D35" s="824"/>
      <c r="E35" s="824"/>
      <c r="F35" s="824"/>
      <c r="G35" s="824"/>
      <c r="H35" s="824"/>
      <c r="I35" s="825"/>
      <c r="J35" s="823"/>
      <c r="K35" s="824"/>
      <c r="L35" s="824"/>
      <c r="M35" s="824"/>
      <c r="N35" s="824"/>
      <c r="O35" s="824"/>
      <c r="P35" s="824"/>
      <c r="Q35" s="824"/>
      <c r="R35" s="825"/>
    </row>
    <row r="36" spans="2:18" x14ac:dyDescent="0.25">
      <c r="B36" s="790" t="s">
        <v>227</v>
      </c>
      <c r="C36" s="791"/>
      <c r="D36" s="791"/>
      <c r="E36" s="791"/>
      <c r="F36" s="791"/>
      <c r="G36" s="791"/>
      <c r="H36" s="791"/>
      <c r="I36" s="792"/>
      <c r="J36" s="790" t="s">
        <v>227</v>
      </c>
      <c r="K36" s="791"/>
      <c r="L36" s="791"/>
      <c r="M36" s="791"/>
      <c r="N36" s="791"/>
      <c r="O36" s="791"/>
      <c r="P36" s="791"/>
      <c r="Q36" s="791"/>
      <c r="R36" s="792"/>
    </row>
    <row r="37" spans="2:18" x14ac:dyDescent="0.25">
      <c r="B37" s="793"/>
      <c r="C37" s="794"/>
      <c r="D37" s="794"/>
      <c r="E37" s="794"/>
      <c r="F37" s="794"/>
      <c r="G37" s="794"/>
      <c r="H37" s="794"/>
      <c r="I37" s="795"/>
      <c r="J37" s="793"/>
      <c r="K37" s="794"/>
      <c r="L37" s="794"/>
      <c r="M37" s="794"/>
      <c r="N37" s="794"/>
      <c r="O37" s="794"/>
      <c r="P37" s="794"/>
      <c r="Q37" s="794"/>
      <c r="R37" s="795"/>
    </row>
    <row r="38" spans="2:18" x14ac:dyDescent="0.25">
      <c r="B38" s="793"/>
      <c r="C38" s="794"/>
      <c r="D38" s="794"/>
      <c r="E38" s="794"/>
      <c r="F38" s="794"/>
      <c r="G38" s="794"/>
      <c r="H38" s="794"/>
      <c r="I38" s="795"/>
      <c r="J38" s="793"/>
      <c r="K38" s="794"/>
      <c r="L38" s="794"/>
      <c r="M38" s="794"/>
      <c r="N38" s="794"/>
      <c r="O38" s="794"/>
      <c r="P38" s="794"/>
      <c r="Q38" s="794"/>
      <c r="R38" s="795"/>
    </row>
    <row r="39" spans="2:18" x14ac:dyDescent="0.25">
      <c r="B39" s="793"/>
      <c r="C39" s="794"/>
      <c r="D39" s="794"/>
      <c r="E39" s="794"/>
      <c r="F39" s="794"/>
      <c r="G39" s="794"/>
      <c r="H39" s="794"/>
      <c r="I39" s="795"/>
      <c r="J39" s="793"/>
      <c r="K39" s="794"/>
      <c r="L39" s="794"/>
      <c r="M39" s="794"/>
      <c r="N39" s="794"/>
      <c r="O39" s="794"/>
      <c r="P39" s="794"/>
      <c r="Q39" s="794"/>
      <c r="R39" s="795"/>
    </row>
    <row r="40" spans="2:18" x14ac:dyDescent="0.25">
      <c r="B40" s="793"/>
      <c r="C40" s="794"/>
      <c r="D40" s="794"/>
      <c r="E40" s="794"/>
      <c r="F40" s="794"/>
      <c r="G40" s="794"/>
      <c r="H40" s="794"/>
      <c r="I40" s="795"/>
      <c r="J40" s="793"/>
      <c r="K40" s="794"/>
      <c r="L40" s="794"/>
      <c r="M40" s="794"/>
      <c r="N40" s="794"/>
      <c r="O40" s="794"/>
      <c r="P40" s="794"/>
      <c r="Q40" s="794"/>
      <c r="R40" s="795"/>
    </row>
    <row r="41" spans="2:18" ht="12.75" customHeight="1" thickBot="1" x14ac:dyDescent="0.3">
      <c r="B41" s="796"/>
      <c r="C41" s="797"/>
      <c r="D41" s="797"/>
      <c r="E41" s="797"/>
      <c r="F41" s="797"/>
      <c r="G41" s="797"/>
      <c r="H41" s="797"/>
      <c r="I41" s="798"/>
      <c r="J41" s="796"/>
      <c r="K41" s="797"/>
      <c r="L41" s="797"/>
      <c r="M41" s="797"/>
      <c r="N41" s="797"/>
      <c r="O41" s="797"/>
      <c r="P41" s="797"/>
      <c r="Q41" s="797"/>
      <c r="R41" s="798"/>
    </row>
    <row r="42" spans="2:18" ht="12.75" customHeight="1" thickBot="1" x14ac:dyDescent="0.3">
      <c r="B42" s="188"/>
      <c r="C42" s="189"/>
      <c r="D42" s="189"/>
      <c r="E42" s="189"/>
      <c r="F42" s="189"/>
      <c r="G42" s="189"/>
      <c r="H42" s="189"/>
      <c r="I42" s="189"/>
      <c r="J42" s="189"/>
      <c r="K42" s="190"/>
      <c r="L42" s="190"/>
      <c r="M42" s="190"/>
      <c r="N42" s="190"/>
      <c r="O42" s="190"/>
      <c r="P42" s="190"/>
      <c r="Q42" s="190"/>
      <c r="R42" s="191"/>
    </row>
    <row r="43" spans="2:18" x14ac:dyDescent="0.25">
      <c r="B43" s="784"/>
      <c r="C43" s="786" t="s">
        <v>228</v>
      </c>
      <c r="D43" s="787"/>
      <c r="E43" s="788"/>
      <c r="F43" s="784"/>
      <c r="G43" s="786" t="s">
        <v>229</v>
      </c>
      <c r="H43" s="787"/>
      <c r="I43" s="787"/>
      <c r="J43" s="192"/>
      <c r="K43" s="193"/>
      <c r="L43" s="193"/>
      <c r="M43" s="193"/>
      <c r="N43" s="193"/>
      <c r="O43" s="193"/>
      <c r="P43" s="193"/>
      <c r="Q43" s="193"/>
      <c r="R43" s="194"/>
    </row>
    <row r="44" spans="2:18" ht="15.75" thickBot="1" x14ac:dyDescent="0.3">
      <c r="B44" s="785"/>
      <c r="C44" s="786"/>
      <c r="D44" s="787"/>
      <c r="E44" s="788"/>
      <c r="F44" s="785"/>
      <c r="G44" s="786"/>
      <c r="H44" s="787"/>
      <c r="I44" s="787"/>
      <c r="J44" s="192"/>
      <c r="K44" s="195"/>
      <c r="L44" s="195"/>
      <c r="M44" s="195"/>
      <c r="N44" s="195"/>
      <c r="O44" s="195"/>
      <c r="P44" s="195"/>
      <c r="Q44" s="195"/>
      <c r="R44" s="196"/>
    </row>
    <row r="45" spans="2:18" ht="15.75" thickBot="1" x14ac:dyDescent="0.3">
      <c r="B45" s="197"/>
      <c r="C45" s="198"/>
      <c r="D45" s="198"/>
      <c r="E45" s="198"/>
      <c r="F45" s="198"/>
      <c r="G45" s="198"/>
      <c r="H45" s="198"/>
      <c r="I45" s="198"/>
      <c r="J45" s="198"/>
      <c r="K45" s="195"/>
      <c r="L45" s="195"/>
      <c r="M45" s="195"/>
      <c r="N45" s="195"/>
      <c r="O45" s="195"/>
      <c r="P45" s="195"/>
      <c r="Q45" s="195"/>
      <c r="R45" s="196"/>
    </row>
    <row r="46" spans="2:18" x14ac:dyDescent="0.25">
      <c r="B46" s="784"/>
      <c r="C46" s="780" t="s">
        <v>111</v>
      </c>
      <c r="D46" s="781"/>
      <c r="E46" s="789"/>
      <c r="F46" s="784"/>
      <c r="G46" s="780" t="s">
        <v>230</v>
      </c>
      <c r="H46" s="789"/>
      <c r="I46" s="784"/>
      <c r="J46" s="780" t="s">
        <v>231</v>
      </c>
      <c r="K46" s="781"/>
      <c r="L46" s="781"/>
      <c r="M46" s="781"/>
      <c r="N46" s="195"/>
      <c r="O46" s="195"/>
      <c r="P46" s="195"/>
      <c r="Q46" s="195"/>
      <c r="R46" s="196"/>
    </row>
    <row r="47" spans="2:18" ht="15.75" thickBot="1" x14ac:dyDescent="0.3">
      <c r="B47" s="785"/>
      <c r="C47" s="780"/>
      <c r="D47" s="781"/>
      <c r="E47" s="789"/>
      <c r="F47" s="785"/>
      <c r="G47" s="780"/>
      <c r="H47" s="789"/>
      <c r="I47" s="785"/>
      <c r="J47" s="780"/>
      <c r="K47" s="781"/>
      <c r="L47" s="781"/>
      <c r="M47" s="781"/>
      <c r="N47" s="193"/>
      <c r="O47" s="193"/>
      <c r="P47" s="193"/>
      <c r="Q47" s="193"/>
      <c r="R47" s="194"/>
    </row>
    <row r="48" spans="2:18" ht="15.75" thickBot="1" x14ac:dyDescent="0.3">
      <c r="B48" s="199"/>
      <c r="C48" s="200"/>
      <c r="D48" s="200"/>
      <c r="E48" s="200"/>
      <c r="F48" s="200"/>
      <c r="G48" s="200"/>
      <c r="H48" s="200"/>
      <c r="I48" s="200"/>
      <c r="J48" s="200"/>
      <c r="K48" s="201"/>
      <c r="L48" s="201"/>
      <c r="M48" s="201"/>
      <c r="N48" s="201"/>
      <c r="O48" s="201"/>
      <c r="P48" s="201"/>
      <c r="Q48" s="201"/>
      <c r="R48" s="202"/>
    </row>
    <row r="49" spans="2:7" ht="7.5" customHeight="1" x14ac:dyDescent="0.25"/>
    <row r="50" spans="2:7" x14ac:dyDescent="0.25">
      <c r="B50" s="39" t="s">
        <v>77</v>
      </c>
      <c r="C50" s="39"/>
    </row>
    <row r="51" spans="2:7" ht="24" customHeight="1" x14ac:dyDescent="0.25">
      <c r="B51" s="782" t="s">
        <v>78</v>
      </c>
      <c r="C51" s="782"/>
      <c r="D51" s="783" t="s">
        <v>79</v>
      </c>
      <c r="E51" s="783"/>
      <c r="F51" s="203" t="s">
        <v>80</v>
      </c>
      <c r="G51" s="39"/>
    </row>
  </sheetData>
  <mergeCells count="79">
    <mergeCell ref="B4:D4"/>
    <mergeCell ref="E4:J4"/>
    <mergeCell ref="K4:L4"/>
    <mergeCell ref="M4:R4"/>
    <mergeCell ref="B1:R2"/>
    <mergeCell ref="B3:D3"/>
    <mergeCell ref="E3:J3"/>
    <mergeCell ref="K3:L3"/>
    <mergeCell ref="M3:R3"/>
    <mergeCell ref="B5:D5"/>
    <mergeCell ref="E5:J5"/>
    <mergeCell ref="K5:L5"/>
    <mergeCell ref="M5:R5"/>
    <mergeCell ref="B6:D7"/>
    <mergeCell ref="K6:M6"/>
    <mergeCell ref="N6:R6"/>
    <mergeCell ref="K7:M7"/>
    <mergeCell ref="N7:R7"/>
    <mergeCell ref="I9:L9"/>
    <mergeCell ref="M9:R10"/>
    <mergeCell ref="B10:H10"/>
    <mergeCell ref="I10:L10"/>
    <mergeCell ref="B11:H11"/>
    <mergeCell ref="I11:L11"/>
    <mergeCell ref="M11:R14"/>
    <mergeCell ref="B12:H12"/>
    <mergeCell ref="I12:L12"/>
    <mergeCell ref="B15:L15"/>
    <mergeCell ref="M15:R15"/>
    <mergeCell ref="B16:C16"/>
    <mergeCell ref="D16:F16"/>
    <mergeCell ref="G16:I16"/>
    <mergeCell ref="J16:L16"/>
    <mergeCell ref="M16:R16"/>
    <mergeCell ref="B18:C18"/>
    <mergeCell ref="D18:F18"/>
    <mergeCell ref="G18:I18"/>
    <mergeCell ref="J18:L18"/>
    <mergeCell ref="M18:R18"/>
    <mergeCell ref="B17:C17"/>
    <mergeCell ref="D17:F17"/>
    <mergeCell ref="G17:I17"/>
    <mergeCell ref="J17:L17"/>
    <mergeCell ref="M17:R17"/>
    <mergeCell ref="B20:C20"/>
    <mergeCell ref="D20:F20"/>
    <mergeCell ref="G20:I20"/>
    <mergeCell ref="J20:L20"/>
    <mergeCell ref="M20:R20"/>
    <mergeCell ref="B19:C19"/>
    <mergeCell ref="D19:F19"/>
    <mergeCell ref="G19:I19"/>
    <mergeCell ref="J19:L19"/>
    <mergeCell ref="M19:R19"/>
    <mergeCell ref="B36:I41"/>
    <mergeCell ref="J36:R41"/>
    <mergeCell ref="B21:C21"/>
    <mergeCell ref="D21:F21"/>
    <mergeCell ref="G21:I21"/>
    <mergeCell ref="J21:L21"/>
    <mergeCell ref="M21:R21"/>
    <mergeCell ref="B22:R22"/>
    <mergeCell ref="B23:R30"/>
    <mergeCell ref="B32:R32"/>
    <mergeCell ref="J33:R33"/>
    <mergeCell ref="B34:I35"/>
    <mergeCell ref="J34:R35"/>
    <mergeCell ref="J46:M47"/>
    <mergeCell ref="B51:C51"/>
    <mergeCell ref="D51:E51"/>
    <mergeCell ref="B43:B44"/>
    <mergeCell ref="C43:E44"/>
    <mergeCell ref="F43:F44"/>
    <mergeCell ref="G43:I44"/>
    <mergeCell ref="B46:B47"/>
    <mergeCell ref="C46:E47"/>
    <mergeCell ref="F46:F47"/>
    <mergeCell ref="G46:H47"/>
    <mergeCell ref="I46:I47"/>
  </mergeCells>
  <conditionalFormatting sqref="B46:B47">
    <cfRule type="cellIs" dxfId="2" priority="3" operator="equal">
      <formula>"X"</formula>
    </cfRule>
  </conditionalFormatting>
  <conditionalFormatting sqref="F46:F47">
    <cfRule type="cellIs" dxfId="1" priority="2" operator="equal">
      <formula>"X"</formula>
    </cfRule>
  </conditionalFormatting>
  <conditionalFormatting sqref="I46:I47">
    <cfRule type="cellIs" dxfId="0" priority="1" operator="equal">
      <formula>"X"</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9D78-A9C4-47CC-995E-E40A13F38A97}">
  <dimension ref="A1"/>
  <sheetViews>
    <sheetView workbookViewId="0">
      <selection activeCell="G14" sqref="G14"/>
    </sheetView>
  </sheetViews>
  <sheetFormatPr defaultRowHeight="15" x14ac:dyDescent="0.25"/>
  <sheetData>
    <row r="1" spans="1:1" ht="21" x14ac:dyDescent="0.35">
      <c r="A1" s="47" t="s">
        <v>233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64632-C2A2-49DC-93CF-7872FB423FBF}">
  <dimension ref="A1:O47"/>
  <sheetViews>
    <sheetView topLeftCell="A19" workbookViewId="0">
      <selection activeCell="B45" sqref="B45:K46"/>
    </sheetView>
  </sheetViews>
  <sheetFormatPr defaultColWidth="9.140625" defaultRowHeight="15" x14ac:dyDescent="0.25"/>
  <cols>
    <col min="1" max="1" width="15" style="1" customWidth="1"/>
    <col min="2" max="2" width="15.85546875" style="1" customWidth="1"/>
    <col min="3" max="3" width="6.42578125" style="1" customWidth="1"/>
    <col min="4" max="5" width="9.140625" style="211"/>
    <col min="6" max="6" width="5.140625" style="1" customWidth="1"/>
    <col min="7" max="7" width="11.5703125" style="1" customWidth="1"/>
    <col min="8" max="8" width="11.7109375" style="212" customWidth="1"/>
    <col min="9" max="16384" width="9.140625" style="1"/>
  </cols>
  <sheetData>
    <row r="1" spans="1:15" ht="39" customHeight="1" thickBot="1" x14ac:dyDescent="0.3">
      <c r="A1" s="911" t="s">
        <v>277</v>
      </c>
      <c r="B1" s="912"/>
      <c r="C1" s="912"/>
      <c r="D1" s="912"/>
      <c r="E1" s="912"/>
      <c r="F1" s="912"/>
      <c r="G1" s="912"/>
      <c r="H1" s="912"/>
      <c r="I1" s="912"/>
      <c r="J1" s="912"/>
      <c r="K1" s="912"/>
      <c r="L1" s="913"/>
    </row>
    <row r="2" spans="1:15" x14ac:dyDescent="0.25">
      <c r="A2" s="392" t="s">
        <v>234</v>
      </c>
      <c r="B2" s="381">
        <f>INTRO!D29</f>
        <v>4031250</v>
      </c>
      <c r="C2" s="914" t="s">
        <v>235</v>
      </c>
      <c r="D2" s="915"/>
      <c r="E2" s="916" t="str">
        <f>INTRO!D30</f>
        <v>21-070 HEATSINK, KA5, MAIN</v>
      </c>
      <c r="F2" s="917"/>
      <c r="G2" s="917"/>
      <c r="H2" s="917"/>
      <c r="I2" s="918"/>
      <c r="J2" s="391" t="s">
        <v>15</v>
      </c>
      <c r="K2" s="917" t="str">
        <f>INTRO!D31</f>
        <v>E</v>
      </c>
      <c r="L2" s="919"/>
      <c r="N2" s="204"/>
      <c r="O2" s="205"/>
    </row>
    <row r="3" spans="1:15" ht="15.75" thickBot="1" x14ac:dyDescent="0.3">
      <c r="A3" s="390" t="s">
        <v>17</v>
      </c>
      <c r="B3" s="920" t="str">
        <f>INTRO!D35</f>
        <v>Acme Alliance</v>
      </c>
      <c r="C3" s="921"/>
      <c r="D3" s="921"/>
      <c r="E3" s="922"/>
      <c r="F3" s="923" t="s">
        <v>236</v>
      </c>
      <c r="G3" s="924"/>
      <c r="H3" s="925"/>
      <c r="I3" s="926"/>
      <c r="J3" s="927"/>
      <c r="K3" s="927"/>
      <c r="L3" s="928"/>
    </row>
    <row r="4" spans="1:15" ht="15.75" thickBot="1" x14ac:dyDescent="0.3">
      <c r="A4" s="382"/>
      <c r="B4" s="383"/>
      <c r="C4" s="384"/>
      <c r="D4" s="384"/>
      <c r="E4" s="384"/>
      <c r="F4" s="384"/>
      <c r="G4" s="384"/>
      <c r="H4" s="385"/>
      <c r="I4" s="386"/>
      <c r="J4" s="386"/>
      <c r="K4" s="386"/>
      <c r="L4" s="387"/>
    </row>
    <row r="5" spans="1:15" x14ac:dyDescent="0.25">
      <c r="A5" s="880" t="s">
        <v>237</v>
      </c>
      <c r="B5" s="881"/>
      <c r="C5" s="882"/>
      <c r="D5" s="882"/>
      <c r="E5" s="882"/>
      <c r="F5" s="882"/>
      <c r="G5" s="883"/>
      <c r="H5" s="394" t="s">
        <v>238</v>
      </c>
      <c r="I5" s="882"/>
      <c r="J5" s="882"/>
      <c r="K5" s="882"/>
      <c r="L5" s="884"/>
      <c r="N5" s="204"/>
      <c r="O5" s="205"/>
    </row>
    <row r="6" spans="1:15" ht="15.75" thickBot="1" x14ac:dyDescent="0.3">
      <c r="A6" s="393" t="s">
        <v>239</v>
      </c>
      <c r="B6" s="885"/>
      <c r="C6" s="886"/>
      <c r="D6" s="886"/>
      <c r="E6" s="886"/>
      <c r="F6" s="886"/>
      <c r="G6" s="887"/>
      <c r="H6" s="395" t="s">
        <v>240</v>
      </c>
      <c r="I6" s="888"/>
      <c r="J6" s="888"/>
      <c r="K6" s="888"/>
      <c r="L6" s="889"/>
    </row>
    <row r="7" spans="1:15" ht="15" customHeight="1" x14ac:dyDescent="0.25">
      <c r="A7" s="905" t="s">
        <v>279</v>
      </c>
      <c r="B7" s="906"/>
      <c r="C7" s="906"/>
      <c r="D7" s="906"/>
      <c r="E7" s="906"/>
      <c r="F7" s="906"/>
      <c r="G7" s="906"/>
      <c r="H7" s="906"/>
      <c r="I7" s="906"/>
      <c r="J7" s="906"/>
      <c r="K7" s="906"/>
      <c r="L7" s="907"/>
    </row>
    <row r="8" spans="1:15" ht="15.75" thickBot="1" x14ac:dyDescent="0.3">
      <c r="A8" s="908"/>
      <c r="B8" s="909"/>
      <c r="C8" s="909"/>
      <c r="D8" s="909"/>
      <c r="E8" s="909"/>
      <c r="F8" s="909"/>
      <c r="G8" s="909"/>
      <c r="H8" s="909"/>
      <c r="I8" s="909"/>
      <c r="J8" s="909"/>
      <c r="K8" s="909"/>
      <c r="L8" s="910"/>
    </row>
    <row r="9" spans="1:15" ht="15.75" thickBot="1" x14ac:dyDescent="0.3">
      <c r="A9" s="890" t="s">
        <v>278</v>
      </c>
      <c r="B9" s="891"/>
      <c r="C9" s="891"/>
      <c r="D9" s="891"/>
      <c r="E9" s="891"/>
      <c r="F9" s="891"/>
      <c r="G9" s="891"/>
      <c r="H9" s="891"/>
      <c r="I9" s="891"/>
      <c r="J9" s="891"/>
      <c r="K9" s="891"/>
      <c r="L9" s="892"/>
    </row>
    <row r="10" spans="1:15" s="206" customFormat="1" x14ac:dyDescent="0.25">
      <c r="A10" s="893"/>
      <c r="B10" s="894"/>
      <c r="C10" s="894"/>
      <c r="D10" s="894"/>
      <c r="E10" s="894"/>
      <c r="F10" s="894"/>
      <c r="G10" s="894"/>
      <c r="H10" s="894"/>
      <c r="I10" s="894"/>
      <c r="J10" s="894"/>
      <c r="K10" s="894"/>
      <c r="L10" s="895"/>
    </row>
    <row r="11" spans="1:15" s="207" customFormat="1" x14ac:dyDescent="0.2">
      <c r="A11" s="896"/>
      <c r="B11" s="897"/>
      <c r="C11" s="897"/>
      <c r="D11" s="897"/>
      <c r="E11" s="897"/>
      <c r="F11" s="897"/>
      <c r="G11" s="897"/>
      <c r="H11" s="897"/>
      <c r="I11" s="897"/>
      <c r="J11" s="897"/>
      <c r="K11" s="897"/>
      <c r="L11" s="898"/>
    </row>
    <row r="12" spans="1:15" s="207" customFormat="1" x14ac:dyDescent="0.2">
      <c r="A12" s="896"/>
      <c r="B12" s="897"/>
      <c r="C12" s="897"/>
      <c r="D12" s="897"/>
      <c r="E12" s="897"/>
      <c r="F12" s="897"/>
      <c r="G12" s="897"/>
      <c r="H12" s="897"/>
      <c r="I12" s="897"/>
      <c r="J12" s="897"/>
      <c r="K12" s="897"/>
      <c r="L12" s="898"/>
    </row>
    <row r="13" spans="1:15" s="207" customFormat="1" x14ac:dyDescent="0.2">
      <c r="A13" s="896"/>
      <c r="B13" s="897"/>
      <c r="C13" s="897"/>
      <c r="D13" s="897"/>
      <c r="E13" s="897"/>
      <c r="F13" s="897"/>
      <c r="G13" s="897"/>
      <c r="H13" s="897"/>
      <c r="I13" s="897"/>
      <c r="J13" s="897"/>
      <c r="K13" s="897"/>
      <c r="L13" s="898"/>
    </row>
    <row r="14" spans="1:15" s="207" customFormat="1" x14ac:dyDescent="0.2">
      <c r="A14" s="896"/>
      <c r="B14" s="897"/>
      <c r="C14" s="897"/>
      <c r="D14" s="897"/>
      <c r="E14" s="897"/>
      <c r="F14" s="897"/>
      <c r="G14" s="897"/>
      <c r="H14" s="897"/>
      <c r="I14" s="897"/>
      <c r="J14" s="897"/>
      <c r="K14" s="897"/>
      <c r="L14" s="898"/>
    </row>
    <row r="15" spans="1:15" s="207" customFormat="1" x14ac:dyDescent="0.2">
      <c r="A15" s="896"/>
      <c r="B15" s="897"/>
      <c r="C15" s="897"/>
      <c r="D15" s="897"/>
      <c r="E15" s="897"/>
      <c r="F15" s="897"/>
      <c r="G15" s="897"/>
      <c r="H15" s="897"/>
      <c r="I15" s="897"/>
      <c r="J15" s="897"/>
      <c r="K15" s="897"/>
      <c r="L15" s="898"/>
    </row>
    <row r="16" spans="1:15" s="207" customFormat="1" x14ac:dyDescent="0.2">
      <c r="A16" s="896"/>
      <c r="B16" s="897"/>
      <c r="C16" s="897"/>
      <c r="D16" s="897"/>
      <c r="E16" s="897"/>
      <c r="F16" s="897"/>
      <c r="G16" s="897"/>
      <c r="H16" s="897"/>
      <c r="I16" s="897"/>
      <c r="J16" s="897"/>
      <c r="K16" s="897"/>
      <c r="L16" s="898"/>
    </row>
    <row r="17" spans="1:12" s="207" customFormat="1" x14ac:dyDescent="0.2">
      <c r="A17" s="896"/>
      <c r="B17" s="897"/>
      <c r="C17" s="897"/>
      <c r="D17" s="897"/>
      <c r="E17" s="897"/>
      <c r="F17" s="897"/>
      <c r="G17" s="897"/>
      <c r="H17" s="897"/>
      <c r="I17" s="897"/>
      <c r="J17" s="897"/>
      <c r="K17" s="897"/>
      <c r="L17" s="898"/>
    </row>
    <row r="18" spans="1:12" s="207" customFormat="1" x14ac:dyDescent="0.2">
      <c r="A18" s="896"/>
      <c r="B18" s="897"/>
      <c r="C18" s="897"/>
      <c r="D18" s="897"/>
      <c r="E18" s="897"/>
      <c r="F18" s="897"/>
      <c r="G18" s="897"/>
      <c r="H18" s="897"/>
      <c r="I18" s="897"/>
      <c r="J18" s="897"/>
      <c r="K18" s="897"/>
      <c r="L18" s="898"/>
    </row>
    <row r="19" spans="1:12" s="207" customFormat="1" x14ac:dyDescent="0.2">
      <c r="A19" s="896"/>
      <c r="B19" s="897"/>
      <c r="C19" s="897"/>
      <c r="D19" s="897"/>
      <c r="E19" s="897"/>
      <c r="F19" s="897"/>
      <c r="G19" s="897"/>
      <c r="H19" s="897"/>
      <c r="I19" s="897"/>
      <c r="J19" s="897"/>
      <c r="K19" s="897"/>
      <c r="L19" s="898"/>
    </row>
    <row r="20" spans="1:12" s="207" customFormat="1" x14ac:dyDescent="0.2">
      <c r="A20" s="896"/>
      <c r="B20" s="897"/>
      <c r="C20" s="897"/>
      <c r="D20" s="897"/>
      <c r="E20" s="897"/>
      <c r="F20" s="897"/>
      <c r="G20" s="897"/>
      <c r="H20" s="897"/>
      <c r="I20" s="897"/>
      <c r="J20" s="897"/>
      <c r="K20" s="897"/>
      <c r="L20" s="898"/>
    </row>
    <row r="21" spans="1:12" s="207" customFormat="1" x14ac:dyDescent="0.2">
      <c r="A21" s="896"/>
      <c r="B21" s="897"/>
      <c r="C21" s="897"/>
      <c r="D21" s="897"/>
      <c r="E21" s="897"/>
      <c r="F21" s="897"/>
      <c r="G21" s="897"/>
      <c r="H21" s="897"/>
      <c r="I21" s="897"/>
      <c r="J21" s="897"/>
      <c r="K21" s="897"/>
      <c r="L21" s="898"/>
    </row>
    <row r="22" spans="1:12" s="207" customFormat="1" x14ac:dyDescent="0.2">
      <c r="A22" s="896"/>
      <c r="B22" s="897"/>
      <c r="C22" s="897"/>
      <c r="D22" s="897"/>
      <c r="E22" s="897"/>
      <c r="F22" s="897"/>
      <c r="G22" s="897"/>
      <c r="H22" s="897"/>
      <c r="I22" s="897"/>
      <c r="J22" s="897"/>
      <c r="K22" s="897"/>
      <c r="L22" s="898"/>
    </row>
    <row r="23" spans="1:12" s="207" customFormat="1" x14ac:dyDescent="0.2">
      <c r="A23" s="896"/>
      <c r="B23" s="897"/>
      <c r="C23" s="897"/>
      <c r="D23" s="897"/>
      <c r="E23" s="897"/>
      <c r="F23" s="897"/>
      <c r="G23" s="897"/>
      <c r="H23" s="897"/>
      <c r="I23" s="897"/>
      <c r="J23" s="897"/>
      <c r="K23" s="897"/>
      <c r="L23" s="898"/>
    </row>
    <row r="24" spans="1:12" s="207" customFormat="1" x14ac:dyDescent="0.2">
      <c r="A24" s="896"/>
      <c r="B24" s="897"/>
      <c r="C24" s="897"/>
      <c r="D24" s="897"/>
      <c r="E24" s="897"/>
      <c r="F24" s="897"/>
      <c r="G24" s="897"/>
      <c r="H24" s="897"/>
      <c r="I24" s="897"/>
      <c r="J24" s="897"/>
      <c r="K24" s="897"/>
      <c r="L24" s="898"/>
    </row>
    <row r="25" spans="1:12" s="207" customFormat="1" x14ac:dyDescent="0.2">
      <c r="A25" s="896"/>
      <c r="B25" s="897"/>
      <c r="C25" s="897"/>
      <c r="D25" s="897"/>
      <c r="E25" s="897"/>
      <c r="F25" s="897"/>
      <c r="G25" s="897"/>
      <c r="H25" s="897"/>
      <c r="I25" s="897"/>
      <c r="J25" s="897"/>
      <c r="K25" s="897"/>
      <c r="L25" s="898"/>
    </row>
    <row r="26" spans="1:12" s="207" customFormat="1" x14ac:dyDescent="0.2">
      <c r="A26" s="896"/>
      <c r="B26" s="897"/>
      <c r="C26" s="897"/>
      <c r="D26" s="897"/>
      <c r="E26" s="897"/>
      <c r="F26" s="897"/>
      <c r="G26" s="897"/>
      <c r="H26" s="897"/>
      <c r="I26" s="897"/>
      <c r="J26" s="897"/>
      <c r="K26" s="897"/>
      <c r="L26" s="898"/>
    </row>
    <row r="27" spans="1:12" s="207" customFormat="1" x14ac:dyDescent="0.2">
      <c r="A27" s="896"/>
      <c r="B27" s="897"/>
      <c r="C27" s="897"/>
      <c r="D27" s="897"/>
      <c r="E27" s="897"/>
      <c r="F27" s="897"/>
      <c r="G27" s="897"/>
      <c r="H27" s="897"/>
      <c r="I27" s="897"/>
      <c r="J27" s="897"/>
      <c r="K27" s="897"/>
      <c r="L27" s="898"/>
    </row>
    <row r="28" spans="1:12" s="207" customFormat="1" x14ac:dyDescent="0.2">
      <c r="A28" s="896"/>
      <c r="B28" s="897"/>
      <c r="C28" s="897"/>
      <c r="D28" s="897"/>
      <c r="E28" s="897"/>
      <c r="F28" s="897"/>
      <c r="G28" s="897"/>
      <c r="H28" s="897"/>
      <c r="I28" s="897"/>
      <c r="J28" s="897"/>
      <c r="K28" s="897"/>
      <c r="L28" s="898"/>
    </row>
    <row r="29" spans="1:12" s="207" customFormat="1" x14ac:dyDescent="0.2">
      <c r="A29" s="896"/>
      <c r="B29" s="897"/>
      <c r="C29" s="897"/>
      <c r="D29" s="897"/>
      <c r="E29" s="897"/>
      <c r="F29" s="897"/>
      <c r="G29" s="897"/>
      <c r="H29" s="897"/>
      <c r="I29" s="897"/>
      <c r="J29" s="897"/>
      <c r="K29" s="897"/>
      <c r="L29" s="898"/>
    </row>
    <row r="30" spans="1:12" s="207" customFormat="1" x14ac:dyDescent="0.2">
      <c r="A30" s="896"/>
      <c r="B30" s="897"/>
      <c r="C30" s="897"/>
      <c r="D30" s="897"/>
      <c r="E30" s="897"/>
      <c r="F30" s="897"/>
      <c r="G30" s="897"/>
      <c r="H30" s="897"/>
      <c r="I30" s="897"/>
      <c r="J30" s="897"/>
      <c r="K30" s="897"/>
      <c r="L30" s="898"/>
    </row>
    <row r="31" spans="1:12" s="207" customFormat="1" x14ac:dyDescent="0.2">
      <c r="A31" s="896"/>
      <c r="B31" s="897"/>
      <c r="C31" s="897"/>
      <c r="D31" s="897"/>
      <c r="E31" s="897"/>
      <c r="F31" s="897"/>
      <c r="G31" s="897"/>
      <c r="H31" s="897"/>
      <c r="I31" s="897"/>
      <c r="J31" s="897"/>
      <c r="K31" s="897"/>
      <c r="L31" s="898"/>
    </row>
    <row r="32" spans="1:12" s="207" customFormat="1" x14ac:dyDescent="0.2">
      <c r="A32" s="896"/>
      <c r="B32" s="897"/>
      <c r="C32" s="897"/>
      <c r="D32" s="897"/>
      <c r="E32" s="897"/>
      <c r="F32" s="897"/>
      <c r="G32" s="897"/>
      <c r="H32" s="897"/>
      <c r="I32" s="897"/>
      <c r="J32" s="897"/>
      <c r="K32" s="897"/>
      <c r="L32" s="898"/>
    </row>
    <row r="33" spans="1:12" s="207" customFormat="1" x14ac:dyDescent="0.2">
      <c r="A33" s="896"/>
      <c r="B33" s="897"/>
      <c r="C33" s="897"/>
      <c r="D33" s="897"/>
      <c r="E33" s="897"/>
      <c r="F33" s="897"/>
      <c r="G33" s="897"/>
      <c r="H33" s="897"/>
      <c r="I33" s="897"/>
      <c r="J33" s="897"/>
      <c r="K33" s="897"/>
      <c r="L33" s="898"/>
    </row>
    <row r="34" spans="1:12" s="207" customFormat="1" x14ac:dyDescent="0.2">
      <c r="A34" s="896"/>
      <c r="B34" s="897"/>
      <c r="C34" s="897"/>
      <c r="D34" s="897"/>
      <c r="E34" s="897"/>
      <c r="F34" s="897"/>
      <c r="G34" s="897"/>
      <c r="H34" s="897"/>
      <c r="I34" s="897"/>
      <c r="J34" s="897"/>
      <c r="K34" s="897"/>
      <c r="L34" s="898"/>
    </row>
    <row r="35" spans="1:12" s="207" customFormat="1" x14ac:dyDescent="0.2">
      <c r="A35" s="896"/>
      <c r="B35" s="897"/>
      <c r="C35" s="897"/>
      <c r="D35" s="897"/>
      <c r="E35" s="897"/>
      <c r="F35" s="897"/>
      <c r="G35" s="897"/>
      <c r="H35" s="897"/>
      <c r="I35" s="897"/>
      <c r="J35" s="897"/>
      <c r="K35" s="897"/>
      <c r="L35" s="898"/>
    </row>
    <row r="36" spans="1:12" s="207" customFormat="1" x14ac:dyDescent="0.2">
      <c r="A36" s="896"/>
      <c r="B36" s="897"/>
      <c r="C36" s="897"/>
      <c r="D36" s="897"/>
      <c r="E36" s="897"/>
      <c r="F36" s="897"/>
      <c r="G36" s="897"/>
      <c r="H36" s="897"/>
      <c r="I36" s="897"/>
      <c r="J36" s="897"/>
      <c r="K36" s="897"/>
      <c r="L36" s="898"/>
    </row>
    <row r="37" spans="1:12" s="207" customFormat="1" x14ac:dyDescent="0.2">
      <c r="A37" s="896"/>
      <c r="B37" s="897"/>
      <c r="C37" s="897"/>
      <c r="D37" s="897"/>
      <c r="E37" s="897"/>
      <c r="F37" s="897"/>
      <c r="G37" s="897"/>
      <c r="H37" s="897"/>
      <c r="I37" s="897"/>
      <c r="J37" s="897"/>
      <c r="K37" s="897"/>
      <c r="L37" s="898"/>
    </row>
    <row r="38" spans="1:12" s="207" customFormat="1" x14ac:dyDescent="0.2">
      <c r="A38" s="896"/>
      <c r="B38" s="897"/>
      <c r="C38" s="897"/>
      <c r="D38" s="897"/>
      <c r="E38" s="897"/>
      <c r="F38" s="897"/>
      <c r="G38" s="897"/>
      <c r="H38" s="897"/>
      <c r="I38" s="897"/>
      <c r="J38" s="897"/>
      <c r="K38" s="897"/>
      <c r="L38" s="898"/>
    </row>
    <row r="39" spans="1:12" s="207" customFormat="1" x14ac:dyDescent="0.2">
      <c r="A39" s="896"/>
      <c r="B39" s="897"/>
      <c r="C39" s="897"/>
      <c r="D39" s="897"/>
      <c r="E39" s="897"/>
      <c r="F39" s="897"/>
      <c r="G39" s="897"/>
      <c r="H39" s="897"/>
      <c r="I39" s="897"/>
      <c r="J39" s="897"/>
      <c r="K39" s="897"/>
      <c r="L39" s="898"/>
    </row>
    <row r="40" spans="1:12" s="207" customFormat="1" x14ac:dyDescent="0.2">
      <c r="A40" s="896"/>
      <c r="B40" s="897"/>
      <c r="C40" s="897"/>
      <c r="D40" s="897"/>
      <c r="E40" s="897"/>
      <c r="F40" s="897"/>
      <c r="G40" s="897"/>
      <c r="H40" s="897"/>
      <c r="I40" s="897"/>
      <c r="J40" s="897"/>
      <c r="K40" s="897"/>
      <c r="L40" s="898"/>
    </row>
    <row r="41" spans="1:12" s="207" customFormat="1" x14ac:dyDescent="0.2">
      <c r="A41" s="896"/>
      <c r="B41" s="897"/>
      <c r="C41" s="897"/>
      <c r="D41" s="897"/>
      <c r="E41" s="897"/>
      <c r="F41" s="897"/>
      <c r="G41" s="897"/>
      <c r="H41" s="897"/>
      <c r="I41" s="897"/>
      <c r="J41" s="897"/>
      <c r="K41" s="897"/>
      <c r="L41" s="898"/>
    </row>
    <row r="42" spans="1:12" s="207" customFormat="1" x14ac:dyDescent="0.2">
      <c r="A42" s="896"/>
      <c r="B42" s="897"/>
      <c r="C42" s="897"/>
      <c r="D42" s="897"/>
      <c r="E42" s="897"/>
      <c r="F42" s="897"/>
      <c r="G42" s="897"/>
      <c r="H42" s="897"/>
      <c r="I42" s="897"/>
      <c r="J42" s="897"/>
      <c r="K42" s="897"/>
      <c r="L42" s="898"/>
    </row>
    <row r="43" spans="1:12" s="207" customFormat="1" ht="15.75" thickBot="1" x14ac:dyDescent="0.25">
      <c r="A43" s="899"/>
      <c r="B43" s="900"/>
      <c r="C43" s="900"/>
      <c r="D43" s="900"/>
      <c r="E43" s="900"/>
      <c r="F43" s="900"/>
      <c r="G43" s="900"/>
      <c r="H43" s="900"/>
      <c r="I43" s="900"/>
      <c r="J43" s="900"/>
      <c r="K43" s="900"/>
      <c r="L43" s="901"/>
    </row>
    <row r="44" spans="1:12" x14ac:dyDescent="0.25">
      <c r="D44" s="1"/>
      <c r="E44" s="1"/>
      <c r="H44" s="1"/>
    </row>
    <row r="45" spans="1:12" x14ac:dyDescent="0.25">
      <c r="B45" s="902" t="s">
        <v>241</v>
      </c>
      <c r="C45" s="903"/>
      <c r="D45" s="903" t="s">
        <v>242</v>
      </c>
      <c r="E45" s="903"/>
      <c r="F45" s="903"/>
      <c r="G45" s="903" t="s">
        <v>243</v>
      </c>
      <c r="H45" s="903"/>
      <c r="I45" s="903"/>
      <c r="J45" s="903" t="s">
        <v>244</v>
      </c>
      <c r="K45" s="904"/>
    </row>
    <row r="46" spans="1:12" x14ac:dyDescent="0.25">
      <c r="B46" s="875"/>
      <c r="C46" s="876"/>
      <c r="D46" s="877"/>
      <c r="E46" s="877"/>
      <c r="F46" s="877"/>
      <c r="G46" s="877"/>
      <c r="H46" s="877"/>
      <c r="I46" s="877"/>
      <c r="J46" s="878"/>
      <c r="K46" s="879"/>
    </row>
    <row r="47" spans="1:12" s="15" customFormat="1" ht="9" x14ac:dyDescent="0.15">
      <c r="C47" s="16"/>
      <c r="D47" s="208"/>
      <c r="E47" s="208"/>
      <c r="F47" s="209"/>
      <c r="H47" s="210"/>
      <c r="L47" s="209"/>
    </row>
  </sheetData>
  <mergeCells count="23">
    <mergeCell ref="A1:L1"/>
    <mergeCell ref="C2:D2"/>
    <mergeCell ref="E2:I2"/>
    <mergeCell ref="K2:L2"/>
    <mergeCell ref="B3:E3"/>
    <mergeCell ref="F3:H3"/>
    <mergeCell ref="I3:L3"/>
    <mergeCell ref="B46:C46"/>
    <mergeCell ref="D46:F46"/>
    <mergeCell ref="G46:I46"/>
    <mergeCell ref="J46:K46"/>
    <mergeCell ref="A5:B5"/>
    <mergeCell ref="C5:G5"/>
    <mergeCell ref="I5:L5"/>
    <mergeCell ref="B6:G6"/>
    <mergeCell ref="I6:L6"/>
    <mergeCell ref="A9:L9"/>
    <mergeCell ref="A10:L43"/>
    <mergeCell ref="B45:C45"/>
    <mergeCell ref="D45:F45"/>
    <mergeCell ref="G45:I45"/>
    <mergeCell ref="J45:K45"/>
    <mergeCell ref="A7:L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6CA7-A29B-4B23-A88F-52AC9CEDB7DE}">
  <dimension ref="A1:O48"/>
  <sheetViews>
    <sheetView topLeftCell="A19" workbookViewId="0">
      <selection activeCell="N55" sqref="N55"/>
    </sheetView>
  </sheetViews>
  <sheetFormatPr defaultColWidth="9.140625" defaultRowHeight="15" x14ac:dyDescent="0.25"/>
  <cols>
    <col min="1" max="1" width="15.28515625" style="1" customWidth="1"/>
    <col min="2" max="2" width="12.7109375" style="1" customWidth="1"/>
    <col min="3" max="3" width="6.42578125" style="1" customWidth="1"/>
    <col min="4" max="5" width="9.140625" style="211"/>
    <col min="6" max="6" width="5.140625" style="1" customWidth="1"/>
    <col min="7" max="7" width="11.5703125" style="1" customWidth="1"/>
    <col min="8" max="8" width="11.7109375" style="212" customWidth="1"/>
    <col min="9" max="9" width="10.140625" style="1" customWidth="1"/>
    <col min="10" max="16384" width="9.140625" style="1"/>
  </cols>
  <sheetData>
    <row r="1" spans="1:15" ht="34.5" customHeight="1" thickBot="1" x14ac:dyDescent="0.3">
      <c r="A1" s="911" t="s">
        <v>245</v>
      </c>
      <c r="B1" s="912"/>
      <c r="C1" s="912"/>
      <c r="D1" s="912"/>
      <c r="E1" s="912"/>
      <c r="F1" s="912"/>
      <c r="G1" s="912"/>
      <c r="H1" s="912"/>
      <c r="I1" s="912"/>
      <c r="J1" s="912"/>
      <c r="K1" s="912"/>
      <c r="L1" s="913"/>
    </row>
    <row r="2" spans="1:15" x14ac:dyDescent="0.25">
      <c r="A2" s="388" t="s">
        <v>234</v>
      </c>
      <c r="B2" s="381">
        <f>INTRO!D29</f>
        <v>4031250</v>
      </c>
      <c r="C2" s="914" t="s">
        <v>235</v>
      </c>
      <c r="D2" s="915"/>
      <c r="E2" s="916" t="str">
        <f>INTRO!D30</f>
        <v>21-070 HEATSINK, KA5, MAIN</v>
      </c>
      <c r="F2" s="917"/>
      <c r="G2" s="917"/>
      <c r="H2" s="917"/>
      <c r="I2" s="918"/>
      <c r="J2" s="391" t="s">
        <v>15</v>
      </c>
      <c r="K2" s="917" t="str">
        <f>INTRO!D31</f>
        <v>E</v>
      </c>
      <c r="L2" s="919"/>
      <c r="N2" s="204"/>
      <c r="O2" s="205"/>
    </row>
    <row r="3" spans="1:15" ht="15.75" thickBot="1" x14ac:dyDescent="0.3">
      <c r="A3" s="390" t="s">
        <v>17</v>
      </c>
      <c r="B3" s="920" t="str">
        <f>INTRO!D35</f>
        <v>Acme Alliance</v>
      </c>
      <c r="C3" s="921"/>
      <c r="D3" s="921"/>
      <c r="E3" s="922"/>
      <c r="F3" s="945" t="s">
        <v>236</v>
      </c>
      <c r="G3" s="946"/>
      <c r="H3" s="947"/>
      <c r="I3" s="948"/>
      <c r="J3" s="949"/>
      <c r="K3" s="949"/>
      <c r="L3" s="950"/>
    </row>
    <row r="4" spans="1:15" ht="15.75" thickBot="1" x14ac:dyDescent="0.3">
      <c r="A4" s="382"/>
      <c r="B4" s="383"/>
      <c r="C4" s="384"/>
      <c r="D4" s="384"/>
      <c r="E4" s="384"/>
      <c r="F4" s="384"/>
      <c r="G4" s="384"/>
      <c r="H4" s="385"/>
      <c r="I4" s="386"/>
      <c r="J4" s="386"/>
      <c r="K4" s="386"/>
      <c r="L4" s="387"/>
    </row>
    <row r="5" spans="1:15" x14ac:dyDescent="0.25">
      <c r="A5" s="938" t="s">
        <v>246</v>
      </c>
      <c r="B5" s="939"/>
      <c r="C5" s="882"/>
      <c r="D5" s="882"/>
      <c r="E5" s="882"/>
      <c r="F5" s="882"/>
      <c r="G5" s="883"/>
      <c r="H5" s="940" t="s">
        <v>247</v>
      </c>
      <c r="I5" s="941"/>
      <c r="J5" s="942"/>
      <c r="K5" s="882"/>
      <c r="L5" s="884"/>
      <c r="N5" s="204"/>
      <c r="O5" s="205"/>
    </row>
    <row r="6" spans="1:15" ht="15.75" thickBot="1" x14ac:dyDescent="0.3">
      <c r="A6" s="389" t="s">
        <v>239</v>
      </c>
      <c r="B6" s="885"/>
      <c r="C6" s="886"/>
      <c r="D6" s="886"/>
      <c r="E6" s="886"/>
      <c r="F6" s="886"/>
      <c r="G6" s="887"/>
      <c r="H6" s="943" t="s">
        <v>248</v>
      </c>
      <c r="I6" s="944"/>
      <c r="J6" s="888"/>
      <c r="K6" s="888"/>
      <c r="L6" s="889"/>
    </row>
    <row r="7" spans="1:15" x14ac:dyDescent="0.25">
      <c r="A7" s="929" t="s">
        <v>249</v>
      </c>
      <c r="B7" s="930"/>
      <c r="C7" s="930"/>
      <c r="D7" s="930"/>
      <c r="E7" s="930"/>
      <c r="F7" s="930"/>
      <c r="G7" s="930"/>
      <c r="H7" s="930"/>
      <c r="I7" s="930"/>
      <c r="J7" s="930"/>
      <c r="K7" s="930"/>
      <c r="L7" s="931"/>
    </row>
    <row r="8" spans="1:15" x14ac:dyDescent="0.25">
      <c r="A8" s="932"/>
      <c r="B8" s="933"/>
      <c r="C8" s="933"/>
      <c r="D8" s="933"/>
      <c r="E8" s="933"/>
      <c r="F8" s="933"/>
      <c r="G8" s="933"/>
      <c r="H8" s="933"/>
      <c r="I8" s="933"/>
      <c r="J8" s="933"/>
      <c r="K8" s="933"/>
      <c r="L8" s="934"/>
    </row>
    <row r="9" spans="1:15" ht="15.75" thickBot="1" x14ac:dyDescent="0.3">
      <c r="A9" s="935"/>
      <c r="B9" s="936"/>
      <c r="C9" s="936"/>
      <c r="D9" s="936"/>
      <c r="E9" s="936"/>
      <c r="F9" s="936"/>
      <c r="G9" s="936"/>
      <c r="H9" s="936"/>
      <c r="I9" s="936"/>
      <c r="J9" s="936"/>
      <c r="K9" s="936"/>
      <c r="L9" s="937"/>
    </row>
    <row r="10" spans="1:15" ht="15.75" thickBot="1" x14ac:dyDescent="0.3">
      <c r="A10" s="890" t="s">
        <v>250</v>
      </c>
      <c r="B10" s="891"/>
      <c r="C10" s="891"/>
      <c r="D10" s="891"/>
      <c r="E10" s="891"/>
      <c r="F10" s="891"/>
      <c r="G10" s="891"/>
      <c r="H10" s="891"/>
      <c r="I10" s="891"/>
      <c r="J10" s="891"/>
      <c r="K10" s="891"/>
      <c r="L10" s="892"/>
    </row>
    <row r="11" spans="1:15" s="206" customFormat="1" x14ac:dyDescent="0.25">
      <c r="A11" s="893"/>
      <c r="B11" s="894"/>
      <c r="C11" s="894"/>
      <c r="D11" s="894"/>
      <c r="E11" s="894"/>
      <c r="F11" s="894"/>
      <c r="G11" s="894"/>
      <c r="H11" s="894"/>
      <c r="I11" s="894"/>
      <c r="J11" s="894"/>
      <c r="K11" s="894"/>
      <c r="L11" s="895"/>
    </row>
    <row r="12" spans="1:15" s="207" customFormat="1" x14ac:dyDescent="0.2">
      <c r="A12" s="896"/>
      <c r="B12" s="897"/>
      <c r="C12" s="897"/>
      <c r="D12" s="897"/>
      <c r="E12" s="897"/>
      <c r="F12" s="897"/>
      <c r="G12" s="897"/>
      <c r="H12" s="897"/>
      <c r="I12" s="897"/>
      <c r="J12" s="897"/>
      <c r="K12" s="897"/>
      <c r="L12" s="898"/>
    </row>
    <row r="13" spans="1:15" s="207" customFormat="1" x14ac:dyDescent="0.2">
      <c r="A13" s="896"/>
      <c r="B13" s="897"/>
      <c r="C13" s="897"/>
      <c r="D13" s="897"/>
      <c r="E13" s="897"/>
      <c r="F13" s="897"/>
      <c r="G13" s="897"/>
      <c r="H13" s="897"/>
      <c r="I13" s="897"/>
      <c r="J13" s="897"/>
      <c r="K13" s="897"/>
      <c r="L13" s="898"/>
    </row>
    <row r="14" spans="1:15" s="207" customFormat="1" x14ac:dyDescent="0.2">
      <c r="A14" s="896"/>
      <c r="B14" s="897"/>
      <c r="C14" s="897"/>
      <c r="D14" s="897"/>
      <c r="E14" s="897"/>
      <c r="F14" s="897"/>
      <c r="G14" s="897"/>
      <c r="H14" s="897"/>
      <c r="I14" s="897"/>
      <c r="J14" s="897"/>
      <c r="K14" s="897"/>
      <c r="L14" s="898"/>
    </row>
    <row r="15" spans="1:15" s="207" customFormat="1" x14ac:dyDescent="0.2">
      <c r="A15" s="896"/>
      <c r="B15" s="897"/>
      <c r="C15" s="897"/>
      <c r="D15" s="897"/>
      <c r="E15" s="897"/>
      <c r="F15" s="897"/>
      <c r="G15" s="897"/>
      <c r="H15" s="897"/>
      <c r="I15" s="897"/>
      <c r="J15" s="897"/>
      <c r="K15" s="897"/>
      <c r="L15" s="898"/>
    </row>
    <row r="16" spans="1:15" s="207" customFormat="1" x14ac:dyDescent="0.2">
      <c r="A16" s="896"/>
      <c r="B16" s="897"/>
      <c r="C16" s="897"/>
      <c r="D16" s="897"/>
      <c r="E16" s="897"/>
      <c r="F16" s="897"/>
      <c r="G16" s="897"/>
      <c r="H16" s="897"/>
      <c r="I16" s="897"/>
      <c r="J16" s="897"/>
      <c r="K16" s="897"/>
      <c r="L16" s="898"/>
    </row>
    <row r="17" spans="1:12" s="207" customFormat="1" x14ac:dyDescent="0.2">
      <c r="A17" s="896"/>
      <c r="B17" s="897"/>
      <c r="C17" s="897"/>
      <c r="D17" s="897"/>
      <c r="E17" s="897"/>
      <c r="F17" s="897"/>
      <c r="G17" s="897"/>
      <c r="H17" s="897"/>
      <c r="I17" s="897"/>
      <c r="J17" s="897"/>
      <c r="K17" s="897"/>
      <c r="L17" s="898"/>
    </row>
    <row r="18" spans="1:12" s="207" customFormat="1" x14ac:dyDescent="0.2">
      <c r="A18" s="896"/>
      <c r="B18" s="897"/>
      <c r="C18" s="897"/>
      <c r="D18" s="897"/>
      <c r="E18" s="897"/>
      <c r="F18" s="897"/>
      <c r="G18" s="897"/>
      <c r="H18" s="897"/>
      <c r="I18" s="897"/>
      <c r="J18" s="897"/>
      <c r="K18" s="897"/>
      <c r="L18" s="898"/>
    </row>
    <row r="19" spans="1:12" s="207" customFormat="1" x14ac:dyDescent="0.2">
      <c r="A19" s="896"/>
      <c r="B19" s="897"/>
      <c r="C19" s="897"/>
      <c r="D19" s="897"/>
      <c r="E19" s="897"/>
      <c r="F19" s="897"/>
      <c r="G19" s="897"/>
      <c r="H19" s="897"/>
      <c r="I19" s="897"/>
      <c r="J19" s="897"/>
      <c r="K19" s="897"/>
      <c r="L19" s="898"/>
    </row>
    <row r="20" spans="1:12" s="207" customFormat="1" x14ac:dyDescent="0.2">
      <c r="A20" s="896"/>
      <c r="B20" s="897"/>
      <c r="C20" s="897"/>
      <c r="D20" s="897"/>
      <c r="E20" s="897"/>
      <c r="F20" s="897"/>
      <c r="G20" s="897"/>
      <c r="H20" s="897"/>
      <c r="I20" s="897"/>
      <c r="J20" s="897"/>
      <c r="K20" s="897"/>
      <c r="L20" s="898"/>
    </row>
    <row r="21" spans="1:12" s="207" customFormat="1" x14ac:dyDescent="0.2">
      <c r="A21" s="896"/>
      <c r="B21" s="897"/>
      <c r="C21" s="897"/>
      <c r="D21" s="897"/>
      <c r="E21" s="897"/>
      <c r="F21" s="897"/>
      <c r="G21" s="897"/>
      <c r="H21" s="897"/>
      <c r="I21" s="897"/>
      <c r="J21" s="897"/>
      <c r="K21" s="897"/>
      <c r="L21" s="898"/>
    </row>
    <row r="22" spans="1:12" s="207" customFormat="1" x14ac:dyDescent="0.2">
      <c r="A22" s="896"/>
      <c r="B22" s="897"/>
      <c r="C22" s="897"/>
      <c r="D22" s="897"/>
      <c r="E22" s="897"/>
      <c r="F22" s="897"/>
      <c r="G22" s="897"/>
      <c r="H22" s="897"/>
      <c r="I22" s="897"/>
      <c r="J22" s="897"/>
      <c r="K22" s="897"/>
      <c r="L22" s="898"/>
    </row>
    <row r="23" spans="1:12" s="207" customFormat="1" x14ac:dyDescent="0.2">
      <c r="A23" s="896"/>
      <c r="B23" s="897"/>
      <c r="C23" s="897"/>
      <c r="D23" s="897"/>
      <c r="E23" s="897"/>
      <c r="F23" s="897"/>
      <c r="G23" s="897"/>
      <c r="H23" s="897"/>
      <c r="I23" s="897"/>
      <c r="J23" s="897"/>
      <c r="K23" s="897"/>
      <c r="L23" s="898"/>
    </row>
    <row r="24" spans="1:12" s="207" customFormat="1" x14ac:dyDescent="0.2">
      <c r="A24" s="896"/>
      <c r="B24" s="897"/>
      <c r="C24" s="897"/>
      <c r="D24" s="897"/>
      <c r="E24" s="897"/>
      <c r="F24" s="897"/>
      <c r="G24" s="897"/>
      <c r="H24" s="897"/>
      <c r="I24" s="897"/>
      <c r="J24" s="897"/>
      <c r="K24" s="897"/>
      <c r="L24" s="898"/>
    </row>
    <row r="25" spans="1:12" s="207" customFormat="1" x14ac:dyDescent="0.2">
      <c r="A25" s="896"/>
      <c r="B25" s="897"/>
      <c r="C25" s="897"/>
      <c r="D25" s="897"/>
      <c r="E25" s="897"/>
      <c r="F25" s="897"/>
      <c r="G25" s="897"/>
      <c r="H25" s="897"/>
      <c r="I25" s="897"/>
      <c r="J25" s="897"/>
      <c r="K25" s="897"/>
      <c r="L25" s="898"/>
    </row>
    <row r="26" spans="1:12" s="207" customFormat="1" x14ac:dyDescent="0.2">
      <c r="A26" s="896"/>
      <c r="B26" s="897"/>
      <c r="C26" s="897"/>
      <c r="D26" s="897"/>
      <c r="E26" s="897"/>
      <c r="F26" s="897"/>
      <c r="G26" s="897"/>
      <c r="H26" s="897"/>
      <c r="I26" s="897"/>
      <c r="J26" s="897"/>
      <c r="K26" s="897"/>
      <c r="L26" s="898"/>
    </row>
    <row r="27" spans="1:12" s="207" customFormat="1" x14ac:dyDescent="0.2">
      <c r="A27" s="896"/>
      <c r="B27" s="897"/>
      <c r="C27" s="897"/>
      <c r="D27" s="897"/>
      <c r="E27" s="897"/>
      <c r="F27" s="897"/>
      <c r="G27" s="897"/>
      <c r="H27" s="897"/>
      <c r="I27" s="897"/>
      <c r="J27" s="897"/>
      <c r="K27" s="897"/>
      <c r="L27" s="898"/>
    </row>
    <row r="28" spans="1:12" s="207" customFormat="1" x14ac:dyDescent="0.2">
      <c r="A28" s="896"/>
      <c r="B28" s="897"/>
      <c r="C28" s="897"/>
      <c r="D28" s="897"/>
      <c r="E28" s="897"/>
      <c r="F28" s="897"/>
      <c r="G28" s="897"/>
      <c r="H28" s="897"/>
      <c r="I28" s="897"/>
      <c r="J28" s="897"/>
      <c r="K28" s="897"/>
      <c r="L28" s="898"/>
    </row>
    <row r="29" spans="1:12" s="207" customFormat="1" x14ac:dyDescent="0.2">
      <c r="A29" s="896"/>
      <c r="B29" s="897"/>
      <c r="C29" s="897"/>
      <c r="D29" s="897"/>
      <c r="E29" s="897"/>
      <c r="F29" s="897"/>
      <c r="G29" s="897"/>
      <c r="H29" s="897"/>
      <c r="I29" s="897"/>
      <c r="J29" s="897"/>
      <c r="K29" s="897"/>
      <c r="L29" s="898"/>
    </row>
    <row r="30" spans="1:12" s="207" customFormat="1" x14ac:dyDescent="0.2">
      <c r="A30" s="896"/>
      <c r="B30" s="897"/>
      <c r="C30" s="897"/>
      <c r="D30" s="897"/>
      <c r="E30" s="897"/>
      <c r="F30" s="897"/>
      <c r="G30" s="897"/>
      <c r="H30" s="897"/>
      <c r="I30" s="897"/>
      <c r="J30" s="897"/>
      <c r="K30" s="897"/>
      <c r="L30" s="898"/>
    </row>
    <row r="31" spans="1:12" s="207" customFormat="1" x14ac:dyDescent="0.2">
      <c r="A31" s="896"/>
      <c r="B31" s="897"/>
      <c r="C31" s="897"/>
      <c r="D31" s="897"/>
      <c r="E31" s="897"/>
      <c r="F31" s="897"/>
      <c r="G31" s="897"/>
      <c r="H31" s="897"/>
      <c r="I31" s="897"/>
      <c r="J31" s="897"/>
      <c r="K31" s="897"/>
      <c r="L31" s="898"/>
    </row>
    <row r="32" spans="1:12" s="207" customFormat="1" x14ac:dyDescent="0.2">
      <c r="A32" s="896"/>
      <c r="B32" s="897"/>
      <c r="C32" s="897"/>
      <c r="D32" s="897"/>
      <c r="E32" s="897"/>
      <c r="F32" s="897"/>
      <c r="G32" s="897"/>
      <c r="H32" s="897"/>
      <c r="I32" s="897"/>
      <c r="J32" s="897"/>
      <c r="K32" s="897"/>
      <c r="L32" s="898"/>
    </row>
    <row r="33" spans="1:12" s="207" customFormat="1" x14ac:dyDescent="0.2">
      <c r="A33" s="896"/>
      <c r="B33" s="897"/>
      <c r="C33" s="897"/>
      <c r="D33" s="897"/>
      <c r="E33" s="897"/>
      <c r="F33" s="897"/>
      <c r="G33" s="897"/>
      <c r="H33" s="897"/>
      <c r="I33" s="897"/>
      <c r="J33" s="897"/>
      <c r="K33" s="897"/>
      <c r="L33" s="898"/>
    </row>
    <row r="34" spans="1:12" s="207" customFormat="1" x14ac:dyDescent="0.2">
      <c r="A34" s="896"/>
      <c r="B34" s="897"/>
      <c r="C34" s="897"/>
      <c r="D34" s="897"/>
      <c r="E34" s="897"/>
      <c r="F34" s="897"/>
      <c r="G34" s="897"/>
      <c r="H34" s="897"/>
      <c r="I34" s="897"/>
      <c r="J34" s="897"/>
      <c r="K34" s="897"/>
      <c r="L34" s="898"/>
    </row>
    <row r="35" spans="1:12" s="207" customFormat="1" x14ac:dyDescent="0.2">
      <c r="A35" s="896"/>
      <c r="B35" s="897"/>
      <c r="C35" s="897"/>
      <c r="D35" s="897"/>
      <c r="E35" s="897"/>
      <c r="F35" s="897"/>
      <c r="G35" s="897"/>
      <c r="H35" s="897"/>
      <c r="I35" s="897"/>
      <c r="J35" s="897"/>
      <c r="K35" s="897"/>
      <c r="L35" s="898"/>
    </row>
    <row r="36" spans="1:12" s="207" customFormat="1" x14ac:dyDescent="0.2">
      <c r="A36" s="896"/>
      <c r="B36" s="897"/>
      <c r="C36" s="897"/>
      <c r="D36" s="897"/>
      <c r="E36" s="897"/>
      <c r="F36" s="897"/>
      <c r="G36" s="897"/>
      <c r="H36" s="897"/>
      <c r="I36" s="897"/>
      <c r="J36" s="897"/>
      <c r="K36" s="897"/>
      <c r="L36" s="898"/>
    </row>
    <row r="37" spans="1:12" s="207" customFormat="1" x14ac:dyDescent="0.2">
      <c r="A37" s="896"/>
      <c r="B37" s="897"/>
      <c r="C37" s="897"/>
      <c r="D37" s="897"/>
      <c r="E37" s="897"/>
      <c r="F37" s="897"/>
      <c r="G37" s="897"/>
      <c r="H37" s="897"/>
      <c r="I37" s="897"/>
      <c r="J37" s="897"/>
      <c r="K37" s="897"/>
      <c r="L37" s="898"/>
    </row>
    <row r="38" spans="1:12" s="207" customFormat="1" x14ac:dyDescent="0.2">
      <c r="A38" s="896"/>
      <c r="B38" s="897"/>
      <c r="C38" s="897"/>
      <c r="D38" s="897"/>
      <c r="E38" s="897"/>
      <c r="F38" s="897"/>
      <c r="G38" s="897"/>
      <c r="H38" s="897"/>
      <c r="I38" s="897"/>
      <c r="J38" s="897"/>
      <c r="K38" s="897"/>
      <c r="L38" s="898"/>
    </row>
    <row r="39" spans="1:12" s="207" customFormat="1" x14ac:dyDescent="0.2">
      <c r="A39" s="896"/>
      <c r="B39" s="897"/>
      <c r="C39" s="897"/>
      <c r="D39" s="897"/>
      <c r="E39" s="897"/>
      <c r="F39" s="897"/>
      <c r="G39" s="897"/>
      <c r="H39" s="897"/>
      <c r="I39" s="897"/>
      <c r="J39" s="897"/>
      <c r="K39" s="897"/>
      <c r="L39" s="898"/>
    </row>
    <row r="40" spans="1:12" s="207" customFormat="1" x14ac:dyDescent="0.2">
      <c r="A40" s="896"/>
      <c r="B40" s="897"/>
      <c r="C40" s="897"/>
      <c r="D40" s="897"/>
      <c r="E40" s="897"/>
      <c r="F40" s="897"/>
      <c r="G40" s="897"/>
      <c r="H40" s="897"/>
      <c r="I40" s="897"/>
      <c r="J40" s="897"/>
      <c r="K40" s="897"/>
      <c r="L40" s="898"/>
    </row>
    <row r="41" spans="1:12" s="207" customFormat="1" x14ac:dyDescent="0.2">
      <c r="A41" s="896"/>
      <c r="B41" s="897"/>
      <c r="C41" s="897"/>
      <c r="D41" s="897"/>
      <c r="E41" s="897"/>
      <c r="F41" s="897"/>
      <c r="G41" s="897"/>
      <c r="H41" s="897"/>
      <c r="I41" s="897"/>
      <c r="J41" s="897"/>
      <c r="K41" s="897"/>
      <c r="L41" s="898"/>
    </row>
    <row r="42" spans="1:12" s="207" customFormat="1" x14ac:dyDescent="0.2">
      <c r="A42" s="896"/>
      <c r="B42" s="897"/>
      <c r="C42" s="897"/>
      <c r="D42" s="897"/>
      <c r="E42" s="897"/>
      <c r="F42" s="897"/>
      <c r="G42" s="897"/>
      <c r="H42" s="897"/>
      <c r="I42" s="897"/>
      <c r="J42" s="897"/>
      <c r="K42" s="897"/>
      <c r="L42" s="898"/>
    </row>
    <row r="43" spans="1:12" s="207" customFormat="1" x14ac:dyDescent="0.2">
      <c r="A43" s="896"/>
      <c r="B43" s="897"/>
      <c r="C43" s="897"/>
      <c r="D43" s="897"/>
      <c r="E43" s="897"/>
      <c r="F43" s="897"/>
      <c r="G43" s="897"/>
      <c r="H43" s="897"/>
      <c r="I43" s="897"/>
      <c r="J43" s="897"/>
      <c r="K43" s="897"/>
      <c r="L43" s="898"/>
    </row>
    <row r="44" spans="1:12" s="207" customFormat="1" ht="15.75" thickBot="1" x14ac:dyDescent="0.25">
      <c r="A44" s="899"/>
      <c r="B44" s="900"/>
      <c r="C44" s="900"/>
      <c r="D44" s="900"/>
      <c r="E44" s="900"/>
      <c r="F44" s="900"/>
      <c r="G44" s="900"/>
      <c r="H44" s="900"/>
      <c r="I44" s="900"/>
      <c r="J44" s="900"/>
      <c r="K44" s="900"/>
      <c r="L44" s="901"/>
    </row>
    <row r="45" spans="1:12" ht="7.5" customHeight="1" x14ac:dyDescent="0.25">
      <c r="D45" s="1"/>
      <c r="E45" s="1"/>
      <c r="H45" s="1"/>
    </row>
    <row r="46" spans="1:12" x14ac:dyDescent="0.25">
      <c r="B46" s="902" t="s">
        <v>241</v>
      </c>
      <c r="C46" s="903"/>
      <c r="D46" s="903" t="s">
        <v>242</v>
      </c>
      <c r="E46" s="903"/>
      <c r="F46" s="903"/>
      <c r="G46" s="903" t="s">
        <v>243</v>
      </c>
      <c r="H46" s="903"/>
      <c r="I46" s="903"/>
      <c r="J46" s="903" t="s">
        <v>244</v>
      </c>
      <c r="K46" s="904"/>
    </row>
    <row r="47" spans="1:12" x14ac:dyDescent="0.25">
      <c r="B47" s="875"/>
      <c r="C47" s="876"/>
      <c r="D47" s="877"/>
      <c r="E47" s="877"/>
      <c r="F47" s="877"/>
      <c r="G47" s="877"/>
      <c r="H47" s="877"/>
      <c r="I47" s="877"/>
      <c r="J47" s="878"/>
      <c r="K47" s="879"/>
    </row>
    <row r="48" spans="1:12" s="15" customFormat="1" ht="9" x14ac:dyDescent="0.15">
      <c r="C48" s="16"/>
      <c r="D48" s="208"/>
      <c r="E48" s="208"/>
      <c r="F48" s="209"/>
      <c r="H48" s="210"/>
      <c r="L48" s="209"/>
    </row>
  </sheetData>
  <mergeCells count="25">
    <mergeCell ref="A1:L1"/>
    <mergeCell ref="C2:D2"/>
    <mergeCell ref="E2:I2"/>
    <mergeCell ref="K2:L2"/>
    <mergeCell ref="B3:E3"/>
    <mergeCell ref="F3:H3"/>
    <mergeCell ref="I3:L3"/>
    <mergeCell ref="A5:B5"/>
    <mergeCell ref="C5:G5"/>
    <mergeCell ref="H5:I5"/>
    <mergeCell ref="J5:L5"/>
    <mergeCell ref="B6:G6"/>
    <mergeCell ref="H6:I6"/>
    <mergeCell ref="J6:L6"/>
    <mergeCell ref="B47:C47"/>
    <mergeCell ref="D47:F47"/>
    <mergeCell ref="G47:I47"/>
    <mergeCell ref="J47:K47"/>
    <mergeCell ref="A7:L9"/>
    <mergeCell ref="A10:L10"/>
    <mergeCell ref="A11:L44"/>
    <mergeCell ref="B46:C46"/>
    <mergeCell ref="D46:F46"/>
    <mergeCell ref="G46:I46"/>
    <mergeCell ref="J46:K4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0C33-C652-40C9-8FEF-3BC3A810D3CF}">
  <dimension ref="A1:N30"/>
  <sheetViews>
    <sheetView workbookViewId="0">
      <selection activeCell="H12" sqref="H12"/>
    </sheetView>
  </sheetViews>
  <sheetFormatPr defaultRowHeight="15" x14ac:dyDescent="0.25"/>
  <cols>
    <col min="1" max="1" width="2" customWidth="1"/>
    <col min="2" max="2" width="20.140625" customWidth="1"/>
    <col min="3" max="3" width="14.140625" customWidth="1"/>
    <col min="4" max="4" width="16" customWidth="1"/>
    <col min="5" max="5" width="24.140625" customWidth="1"/>
    <col min="6" max="6" width="45" customWidth="1"/>
  </cols>
  <sheetData>
    <row r="1" spans="1:14" ht="15.75" x14ac:dyDescent="0.25">
      <c r="A1" s="1"/>
      <c r="B1" s="433" t="s">
        <v>251</v>
      </c>
      <c r="C1" s="434"/>
      <c r="D1" s="434"/>
      <c r="E1" s="434"/>
      <c r="F1" s="951"/>
      <c r="G1" s="213"/>
      <c r="H1" s="213"/>
      <c r="I1" s="213"/>
      <c r="J1" s="213"/>
      <c r="K1" s="213"/>
      <c r="L1" s="213"/>
      <c r="M1" s="213"/>
      <c r="N1" s="213"/>
    </row>
    <row r="2" spans="1:14" ht="23.25" customHeight="1" thickBot="1" x14ac:dyDescent="0.3">
      <c r="A2" s="1"/>
      <c r="B2" s="437"/>
      <c r="C2" s="438"/>
      <c r="D2" s="438"/>
      <c r="E2" s="438"/>
      <c r="F2" s="952"/>
      <c r="G2" s="213"/>
      <c r="H2" s="213"/>
      <c r="I2" s="213"/>
      <c r="J2" s="213"/>
      <c r="K2" s="213"/>
      <c r="L2" s="213"/>
      <c r="M2" s="213"/>
      <c r="N2" s="213"/>
    </row>
    <row r="3" spans="1:14" ht="8.25" customHeight="1" x14ac:dyDescent="0.25">
      <c r="A3" s="1"/>
      <c r="B3" s="214"/>
      <c r="C3" s="215"/>
      <c r="F3" s="215"/>
    </row>
    <row r="4" spans="1:14" s="218" customFormat="1" x14ac:dyDescent="0.25">
      <c r="A4" s="216"/>
      <c r="B4" s="217" t="s">
        <v>252</v>
      </c>
      <c r="C4" s="217" t="s">
        <v>253</v>
      </c>
      <c r="D4" s="217" t="s">
        <v>254</v>
      </c>
      <c r="E4" s="217" t="s">
        <v>255</v>
      </c>
      <c r="F4" s="217" t="s">
        <v>256</v>
      </c>
    </row>
    <row r="5" spans="1:14" ht="30" x14ac:dyDescent="0.25">
      <c r="A5" s="1"/>
      <c r="B5" s="219">
        <v>42024</v>
      </c>
      <c r="C5" s="220">
        <v>1</v>
      </c>
      <c r="D5" s="221" t="s">
        <v>257</v>
      </c>
      <c r="E5" s="222" t="s">
        <v>258</v>
      </c>
      <c r="F5" s="223" t="s">
        <v>259</v>
      </c>
    </row>
    <row r="6" spans="1:14" ht="30" x14ac:dyDescent="0.25">
      <c r="A6" s="1"/>
      <c r="B6" s="219">
        <v>42048</v>
      </c>
      <c r="C6" s="220">
        <v>2</v>
      </c>
      <c r="D6" s="221" t="s">
        <v>257</v>
      </c>
      <c r="E6" s="222" t="s">
        <v>59</v>
      </c>
      <c r="F6" s="223" t="s">
        <v>260</v>
      </c>
    </row>
    <row r="7" spans="1:14" ht="30" x14ac:dyDescent="0.25">
      <c r="A7" s="1"/>
      <c r="B7" s="219">
        <v>42137</v>
      </c>
      <c r="C7" s="220">
        <v>3</v>
      </c>
      <c r="D7" s="221" t="s">
        <v>257</v>
      </c>
      <c r="E7" s="224" t="s">
        <v>261</v>
      </c>
      <c r="F7" s="223" t="s">
        <v>262</v>
      </c>
    </row>
    <row r="8" spans="1:14" ht="30" x14ac:dyDescent="0.25">
      <c r="A8" s="1"/>
      <c r="B8" s="219">
        <v>42607</v>
      </c>
      <c r="C8" s="220">
        <v>4</v>
      </c>
      <c r="D8" s="221" t="s">
        <v>257</v>
      </c>
      <c r="E8" s="222" t="s">
        <v>263</v>
      </c>
      <c r="F8" s="223" t="s">
        <v>264</v>
      </c>
    </row>
    <row r="9" spans="1:14" ht="38.25" x14ac:dyDescent="0.25">
      <c r="A9" s="1"/>
      <c r="B9" s="225">
        <v>42996</v>
      </c>
      <c r="C9" s="220">
        <v>5</v>
      </c>
      <c r="D9" s="226" t="s">
        <v>257</v>
      </c>
      <c r="E9" s="227" t="s">
        <v>265</v>
      </c>
      <c r="F9" s="228" t="s">
        <v>266</v>
      </c>
    </row>
    <row r="10" spans="1:14" ht="75" x14ac:dyDescent="0.25">
      <c r="A10" s="1"/>
      <c r="B10" s="219">
        <v>43034</v>
      </c>
      <c r="C10" s="220">
        <v>6</v>
      </c>
      <c r="D10" s="221" t="s">
        <v>257</v>
      </c>
      <c r="E10" s="224" t="s">
        <v>267</v>
      </c>
      <c r="F10" s="223" t="s">
        <v>268</v>
      </c>
    </row>
    <row r="11" spans="1:14" ht="38.25" x14ac:dyDescent="0.25">
      <c r="A11" s="1"/>
      <c r="B11" s="219">
        <v>43234</v>
      </c>
      <c r="C11" s="220">
        <v>7</v>
      </c>
      <c r="D11" s="226" t="s">
        <v>257</v>
      </c>
      <c r="E11" s="227" t="s">
        <v>269</v>
      </c>
      <c r="F11" s="228" t="s">
        <v>270</v>
      </c>
    </row>
    <row r="12" spans="1:14" ht="30" x14ac:dyDescent="0.25">
      <c r="A12" s="1"/>
      <c r="B12" s="229">
        <v>44298</v>
      </c>
      <c r="C12" s="230">
        <v>8</v>
      </c>
      <c r="D12" s="231" t="s">
        <v>257</v>
      </c>
      <c r="E12" s="232" t="s">
        <v>271</v>
      </c>
      <c r="F12" s="233" t="s">
        <v>272</v>
      </c>
    </row>
    <row r="13" spans="1:14" ht="61.5" customHeight="1" x14ac:dyDescent="0.25">
      <c r="A13" s="1"/>
      <c r="B13" s="219">
        <v>45317</v>
      </c>
      <c r="C13" s="220">
        <v>9</v>
      </c>
      <c r="D13" s="221" t="s">
        <v>257</v>
      </c>
      <c r="E13" s="222" t="s">
        <v>305</v>
      </c>
      <c r="F13" s="233" t="s">
        <v>306</v>
      </c>
    </row>
    <row r="14" spans="1:14" x14ac:dyDescent="0.25">
      <c r="A14" s="1"/>
      <c r="B14" s="229"/>
      <c r="C14" s="230"/>
      <c r="D14" s="231"/>
      <c r="E14" s="232"/>
      <c r="F14" s="233"/>
    </row>
    <row r="15" spans="1:14" x14ac:dyDescent="0.25">
      <c r="A15" s="1"/>
      <c r="B15" s="229"/>
      <c r="C15" s="230"/>
      <c r="D15" s="231"/>
      <c r="E15" s="232"/>
      <c r="F15" s="233"/>
    </row>
    <row r="16" spans="1:14" x14ac:dyDescent="0.25">
      <c r="A16" s="1"/>
      <c r="B16" s="229"/>
      <c r="C16" s="230"/>
      <c r="D16" s="231"/>
      <c r="E16" s="232"/>
      <c r="F16" s="233"/>
    </row>
    <row r="17" spans="1:6" x14ac:dyDescent="0.25">
      <c r="A17" s="1"/>
      <c r="B17" s="229"/>
      <c r="C17" s="230"/>
      <c r="D17" s="231"/>
      <c r="E17" s="232"/>
      <c r="F17" s="233"/>
    </row>
    <row r="18" spans="1:6" x14ac:dyDescent="0.25">
      <c r="A18" s="1"/>
      <c r="B18" s="229"/>
      <c r="C18" s="230"/>
      <c r="D18" s="231"/>
      <c r="E18" s="232"/>
      <c r="F18" s="233"/>
    </row>
    <row r="19" spans="1:6" x14ac:dyDescent="0.25">
      <c r="A19" s="1"/>
      <c r="B19" s="229"/>
      <c r="C19" s="230"/>
      <c r="D19" s="231"/>
      <c r="E19" s="232"/>
      <c r="F19" s="233"/>
    </row>
    <row r="20" spans="1:6" x14ac:dyDescent="0.25">
      <c r="A20" s="1"/>
      <c r="B20" s="229"/>
      <c r="C20" s="230"/>
      <c r="D20" s="231"/>
      <c r="E20" s="232"/>
      <c r="F20" s="233"/>
    </row>
    <row r="21" spans="1:6" x14ac:dyDescent="0.25">
      <c r="A21" s="1"/>
      <c r="B21" s="229"/>
      <c r="C21" s="230"/>
      <c r="D21" s="231"/>
      <c r="E21" s="232"/>
      <c r="F21" s="233"/>
    </row>
    <row r="22" spans="1:6" x14ac:dyDescent="0.25">
      <c r="A22" s="1"/>
      <c r="B22" s="229"/>
      <c r="C22" s="230"/>
      <c r="D22" s="231"/>
      <c r="E22" s="232"/>
      <c r="F22" s="233"/>
    </row>
    <row r="23" spans="1:6" x14ac:dyDescent="0.25">
      <c r="A23" s="1"/>
      <c r="B23" s="229"/>
      <c r="C23" s="230"/>
      <c r="D23" s="231"/>
      <c r="E23" s="232"/>
      <c r="F23" s="233"/>
    </row>
    <row r="24" spans="1:6" x14ac:dyDescent="0.25">
      <c r="A24" s="1"/>
      <c r="B24" s="229"/>
      <c r="C24" s="230"/>
      <c r="D24" s="231"/>
      <c r="E24" s="232"/>
      <c r="F24" s="233"/>
    </row>
    <row r="25" spans="1:6" x14ac:dyDescent="0.25">
      <c r="A25" s="1"/>
      <c r="B25" s="229"/>
      <c r="C25" s="230"/>
      <c r="D25" s="231"/>
      <c r="E25" s="232"/>
      <c r="F25" s="233"/>
    </row>
    <row r="26" spans="1:6" x14ac:dyDescent="0.25">
      <c r="A26" s="1"/>
      <c r="B26" s="229"/>
      <c r="C26" s="230"/>
      <c r="D26" s="231"/>
      <c r="E26" s="232"/>
      <c r="F26" s="233"/>
    </row>
    <row r="27" spans="1:6" x14ac:dyDescent="0.25">
      <c r="A27" s="1"/>
      <c r="B27" s="229"/>
      <c r="C27" s="230"/>
      <c r="D27" s="231"/>
      <c r="E27" s="232"/>
      <c r="F27" s="233"/>
    </row>
    <row r="28" spans="1:6" ht="15.75" thickBot="1" x14ac:dyDescent="0.3">
      <c r="A28" s="1"/>
      <c r="B28" s="234"/>
      <c r="C28" s="235"/>
      <c r="D28" s="236"/>
      <c r="E28" s="237"/>
      <c r="F28" s="238"/>
    </row>
    <row r="29" spans="1:6" x14ac:dyDescent="0.25">
      <c r="A29" s="1"/>
      <c r="B29" s="1"/>
      <c r="C29" s="1"/>
      <c r="D29" s="1"/>
      <c r="E29" s="1"/>
      <c r="F29" s="1"/>
    </row>
    <row r="30" spans="1:6" x14ac:dyDescent="0.25">
      <c r="A30" s="1"/>
      <c r="B30" s="1"/>
      <c r="C30" s="1"/>
      <c r="D30" s="1"/>
      <c r="E30" s="1"/>
      <c r="F30" s="239"/>
    </row>
  </sheetData>
  <mergeCells count="1">
    <mergeCell ref="B1:F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D74E-4DC4-4496-975C-B755BCD13416}">
  <dimension ref="A1:I23"/>
  <sheetViews>
    <sheetView workbookViewId="0">
      <selection activeCell="G26" sqref="G26"/>
    </sheetView>
  </sheetViews>
  <sheetFormatPr defaultColWidth="9.140625" defaultRowHeight="15" x14ac:dyDescent="0.25"/>
  <cols>
    <col min="9" max="9" width="28.28515625" customWidth="1"/>
  </cols>
  <sheetData>
    <row r="1" spans="1:9" ht="15" customHeight="1" x14ac:dyDescent="0.25">
      <c r="A1" s="433"/>
      <c r="B1" s="434"/>
      <c r="C1" s="434"/>
      <c r="D1" s="434"/>
      <c r="E1" s="439" t="s">
        <v>28</v>
      </c>
      <c r="F1" s="439"/>
      <c r="G1" s="439"/>
      <c r="H1" s="439"/>
      <c r="I1" s="440"/>
    </row>
    <row r="2" spans="1:9" ht="3.75" customHeight="1" x14ac:dyDescent="0.25">
      <c r="A2" s="435"/>
      <c r="B2" s="436"/>
      <c r="C2" s="436"/>
      <c r="D2" s="436"/>
      <c r="E2" s="441"/>
      <c r="F2" s="441"/>
      <c r="G2" s="441"/>
      <c r="H2" s="441"/>
      <c r="I2" s="442"/>
    </row>
    <row r="3" spans="1:9" ht="9.75" customHeight="1" x14ac:dyDescent="0.25">
      <c r="A3" s="435"/>
      <c r="B3" s="436"/>
      <c r="C3" s="436"/>
      <c r="D3" s="436"/>
      <c r="E3" s="441"/>
      <c r="F3" s="441"/>
      <c r="G3" s="441"/>
      <c r="H3" s="441"/>
      <c r="I3" s="442"/>
    </row>
    <row r="4" spans="1:9" ht="15" customHeight="1" x14ac:dyDescent="0.25">
      <c r="A4" s="435"/>
      <c r="B4" s="436"/>
      <c r="C4" s="436"/>
      <c r="D4" s="436"/>
      <c r="E4" s="441"/>
      <c r="F4" s="441"/>
      <c r="G4" s="441"/>
      <c r="H4" s="441"/>
      <c r="I4" s="442"/>
    </row>
    <row r="5" spans="1:9" ht="6.75" customHeight="1" x14ac:dyDescent="0.25">
      <c r="A5" s="435"/>
      <c r="B5" s="436"/>
      <c r="C5" s="436"/>
      <c r="D5" s="436"/>
      <c r="E5" s="441"/>
      <c r="F5" s="441"/>
      <c r="G5" s="441"/>
      <c r="H5" s="441"/>
      <c r="I5" s="442"/>
    </row>
    <row r="6" spans="1:9" ht="15.75" thickBot="1" x14ac:dyDescent="0.3">
      <c r="A6" s="437"/>
      <c r="B6" s="438"/>
      <c r="C6" s="438"/>
      <c r="D6" s="438"/>
      <c r="E6" s="443"/>
      <c r="F6" s="443"/>
      <c r="G6" s="443"/>
      <c r="H6" s="443"/>
      <c r="I6" s="444"/>
    </row>
    <row r="7" spans="1:9" ht="18" x14ac:dyDescent="0.25">
      <c r="A7" s="18" t="s">
        <v>29</v>
      </c>
      <c r="B7" s="19"/>
      <c r="C7" s="19"/>
      <c r="D7" s="19"/>
      <c r="E7" s="19"/>
      <c r="F7" s="19"/>
      <c r="G7" s="19"/>
      <c r="H7" s="19"/>
      <c r="I7" s="20"/>
    </row>
    <row r="8" spans="1:9" ht="6.75" customHeight="1" x14ac:dyDescent="0.25">
      <c r="A8" s="21"/>
      <c r="I8" s="22"/>
    </row>
    <row r="9" spans="1:9" ht="15.75" x14ac:dyDescent="0.25">
      <c r="A9" s="445" t="s">
        <v>30</v>
      </c>
      <c r="B9" s="446"/>
      <c r="C9" s="446"/>
      <c r="D9" s="446"/>
      <c r="E9" s="446"/>
      <c r="F9" s="446"/>
      <c r="G9" s="446"/>
      <c r="H9" s="446"/>
      <c r="I9" s="447"/>
    </row>
    <row r="10" spans="1:9" ht="16.5" thickBot="1" x14ac:dyDescent="0.3">
      <c r="A10" s="23"/>
      <c r="B10" s="24"/>
      <c r="C10" s="24"/>
      <c r="D10" s="24"/>
      <c r="E10" s="24"/>
      <c r="F10" s="24"/>
      <c r="G10" s="24"/>
      <c r="H10" s="24"/>
      <c r="I10" s="25"/>
    </row>
    <row r="11" spans="1:9" ht="45" customHeight="1" x14ac:dyDescent="0.25">
      <c r="A11" s="448" t="s">
        <v>31</v>
      </c>
      <c r="B11" s="449"/>
      <c r="C11" s="449"/>
      <c r="D11" s="449"/>
      <c r="E11" s="449"/>
      <c r="F11" s="449"/>
      <c r="G11" s="449"/>
      <c r="H11" s="449"/>
      <c r="I11" s="450"/>
    </row>
    <row r="12" spans="1:9" ht="25.5" customHeight="1" x14ac:dyDescent="0.25">
      <c r="A12" s="430" t="s">
        <v>32</v>
      </c>
      <c r="B12" s="451"/>
      <c r="C12" s="451"/>
      <c r="D12" s="451"/>
      <c r="E12" s="451"/>
      <c r="F12" s="451"/>
      <c r="G12" s="451"/>
      <c r="H12" s="451"/>
      <c r="I12" s="452"/>
    </row>
    <row r="13" spans="1:9" ht="25.5" x14ac:dyDescent="0.25">
      <c r="A13" s="430" t="s">
        <v>33</v>
      </c>
      <c r="B13" s="431"/>
      <c r="C13" s="431"/>
      <c r="D13" s="431"/>
      <c r="E13" s="431"/>
      <c r="F13" s="431"/>
      <c r="G13" s="431"/>
      <c r="H13" s="431"/>
      <c r="I13" s="432"/>
    </row>
    <row r="14" spans="1:9" s="27" customFormat="1" ht="27.75" x14ac:dyDescent="0.25">
      <c r="A14" s="453" t="s">
        <v>34</v>
      </c>
      <c r="B14" s="451"/>
      <c r="C14" s="451"/>
      <c r="D14" s="454" t="s">
        <v>35</v>
      </c>
      <c r="E14" s="454"/>
      <c r="F14" s="454"/>
      <c r="G14" s="454"/>
      <c r="H14" s="454"/>
      <c r="I14" s="26"/>
    </row>
    <row r="15" spans="1:9" ht="27.75" x14ac:dyDescent="0.25">
      <c r="A15" s="453" t="s">
        <v>36</v>
      </c>
      <c r="B15" s="451"/>
      <c r="C15" s="451"/>
      <c r="D15" s="455"/>
      <c r="E15" s="455"/>
      <c r="F15" s="455"/>
      <c r="G15" s="455"/>
      <c r="H15" s="455"/>
      <c r="I15" s="28"/>
    </row>
    <row r="16" spans="1:9" ht="27.75" x14ac:dyDescent="0.25">
      <c r="A16" s="453" t="s">
        <v>37</v>
      </c>
      <c r="B16" s="451"/>
      <c r="C16" s="451"/>
      <c r="D16" s="455"/>
      <c r="E16" s="455"/>
      <c r="F16" s="455"/>
      <c r="G16" s="455"/>
      <c r="H16" s="455"/>
      <c r="I16" s="28"/>
    </row>
    <row r="17" spans="1:9" ht="27.75" x14ac:dyDescent="0.25">
      <c r="A17" s="453" t="s">
        <v>38</v>
      </c>
      <c r="B17" s="451"/>
      <c r="C17" s="451"/>
      <c r="D17" s="455"/>
      <c r="E17" s="455"/>
      <c r="F17" s="455"/>
      <c r="G17" s="455"/>
      <c r="H17" s="455"/>
      <c r="I17" s="28"/>
    </row>
    <row r="18" spans="1:9" ht="27.75" x14ac:dyDescent="0.25">
      <c r="A18" s="453" t="s">
        <v>39</v>
      </c>
      <c r="B18" s="451"/>
      <c r="C18" s="451"/>
      <c r="D18" s="455"/>
      <c r="E18" s="455"/>
      <c r="F18" s="455"/>
      <c r="G18" s="455"/>
      <c r="H18" s="455"/>
      <c r="I18" s="28"/>
    </row>
    <row r="19" spans="1:9" ht="35.25" customHeight="1" x14ac:dyDescent="0.25">
      <c r="A19" s="453" t="s">
        <v>40</v>
      </c>
      <c r="B19" s="451"/>
      <c r="C19" s="451"/>
      <c r="D19" s="455"/>
      <c r="E19" s="455"/>
      <c r="F19" s="455"/>
      <c r="G19" s="455"/>
      <c r="H19" s="455"/>
      <c r="I19" s="28"/>
    </row>
    <row r="20" spans="1:9" ht="16.5" thickBot="1" x14ac:dyDescent="0.3">
      <c r="A20" s="29"/>
      <c r="B20" s="30"/>
      <c r="C20" s="30"/>
      <c r="D20" s="30"/>
      <c r="E20" s="30"/>
      <c r="F20" s="30"/>
      <c r="G20" s="30"/>
      <c r="H20" s="30"/>
      <c r="I20" s="31"/>
    </row>
    <row r="21" spans="1:9" x14ac:dyDescent="0.25">
      <c r="A21" s="32"/>
      <c r="B21" s="33"/>
      <c r="C21" s="33"/>
      <c r="D21" s="33"/>
      <c r="E21" s="33"/>
      <c r="F21" s="33"/>
      <c r="G21" s="33"/>
      <c r="H21" s="33"/>
      <c r="I21" s="34"/>
    </row>
    <row r="22" spans="1:9" x14ac:dyDescent="0.25">
      <c r="A22" s="21"/>
      <c r="I22" s="22"/>
    </row>
    <row r="23" spans="1:9" ht="15.75" thickBot="1" x14ac:dyDescent="0.3">
      <c r="A23" s="35"/>
      <c r="B23" s="36"/>
      <c r="C23" s="36"/>
      <c r="D23" s="36"/>
      <c r="E23" s="36"/>
      <c r="F23" s="36"/>
      <c r="G23" s="36"/>
      <c r="H23" s="36"/>
      <c r="I23" s="37"/>
    </row>
  </sheetData>
  <mergeCells count="18">
    <mergeCell ref="A17:C17"/>
    <mergeCell ref="D17:H17"/>
    <mergeCell ref="A18:C18"/>
    <mergeCell ref="D18:H18"/>
    <mergeCell ref="A19:C19"/>
    <mergeCell ref="D19:H19"/>
    <mergeCell ref="A14:C14"/>
    <mergeCell ref="D14:H14"/>
    <mergeCell ref="A15:C15"/>
    <mergeCell ref="D15:H15"/>
    <mergeCell ref="A16:C16"/>
    <mergeCell ref="D16:H16"/>
    <mergeCell ref="A13:I13"/>
    <mergeCell ref="A1:D6"/>
    <mergeCell ref="E1:I6"/>
    <mergeCell ref="A9:I9"/>
    <mergeCell ref="A11:I11"/>
    <mergeCell ref="A12:I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5993-97A4-4940-9012-1CD83A5019CC}">
  <dimension ref="A1:AJ62"/>
  <sheetViews>
    <sheetView tabSelected="1" zoomScaleNormal="100" workbookViewId="0">
      <selection activeCell="M27" sqref="M27"/>
    </sheetView>
  </sheetViews>
  <sheetFormatPr defaultColWidth="9.140625" defaultRowHeight="15" x14ac:dyDescent="0.25"/>
  <cols>
    <col min="1" max="1" width="1.42578125" customWidth="1"/>
    <col min="2" max="2" width="10.85546875" customWidth="1"/>
    <col min="3" max="3" width="9.42578125" customWidth="1"/>
    <col min="4" max="4" width="9.140625" customWidth="1"/>
    <col min="5" max="7" width="8.7109375" customWidth="1"/>
    <col min="8" max="8" width="9.140625" customWidth="1"/>
    <col min="9" max="16" width="8.7109375" customWidth="1"/>
    <col min="17" max="17" width="7.5703125" customWidth="1"/>
    <col min="18" max="18" width="9.140625" customWidth="1"/>
  </cols>
  <sheetData>
    <row r="1" spans="1:36" ht="25.5" customHeight="1" thickBot="1" x14ac:dyDescent="0.3">
      <c r="A1" s="304"/>
      <c r="B1" s="553" t="s">
        <v>298</v>
      </c>
      <c r="C1" s="554"/>
      <c r="D1" s="554"/>
      <c r="E1" s="554"/>
      <c r="F1" s="554"/>
      <c r="G1" s="554"/>
      <c r="H1" s="554"/>
      <c r="I1" s="554"/>
      <c r="J1" s="554"/>
      <c r="K1" s="554"/>
      <c r="L1" s="554"/>
      <c r="M1" s="554"/>
      <c r="N1" s="554"/>
      <c r="O1" s="554"/>
      <c r="P1" s="554"/>
      <c r="Q1" s="554"/>
      <c r="R1" s="555"/>
    </row>
    <row r="2" spans="1:36" ht="16.5" thickBot="1" x14ac:dyDescent="0.3">
      <c r="B2" s="550" t="s">
        <v>289</v>
      </c>
      <c r="C2" s="551"/>
      <c r="D2" s="551"/>
      <c r="E2" s="551"/>
      <c r="F2" s="551"/>
      <c r="G2" s="551"/>
      <c r="H2" s="551"/>
      <c r="I2" s="551"/>
      <c r="J2" s="552"/>
      <c r="K2" s="550" t="s">
        <v>290</v>
      </c>
      <c r="L2" s="551"/>
      <c r="M2" s="551"/>
      <c r="N2" s="551"/>
      <c r="O2" s="551"/>
      <c r="P2" s="551"/>
      <c r="Q2" s="551"/>
      <c r="R2" s="552"/>
    </row>
    <row r="3" spans="1:36" ht="16.5" x14ac:dyDescent="0.3">
      <c r="B3" s="510" t="s">
        <v>41</v>
      </c>
      <c r="C3" s="511"/>
      <c r="D3" s="511"/>
      <c r="E3" s="511"/>
      <c r="F3" s="549">
        <f>INTRO!D29</f>
        <v>4031250</v>
      </c>
      <c r="G3" s="549"/>
      <c r="H3" s="549"/>
      <c r="I3" s="549"/>
      <c r="J3" s="549"/>
      <c r="K3" s="557" t="s">
        <v>18</v>
      </c>
      <c r="L3" s="511"/>
      <c r="M3" s="511"/>
      <c r="N3" s="549">
        <f>INTRO!D34</f>
        <v>1229</v>
      </c>
      <c r="O3" s="549"/>
      <c r="P3" s="549"/>
      <c r="Q3" s="549"/>
      <c r="R3" s="558"/>
    </row>
    <row r="4" spans="1:36" ht="16.5" x14ac:dyDescent="0.3">
      <c r="B4" s="512" t="s">
        <v>20</v>
      </c>
      <c r="C4" s="513"/>
      <c r="D4" s="513"/>
      <c r="E4" s="513"/>
      <c r="F4" s="509" t="str">
        <f>INTRO!D30</f>
        <v>21-070 HEATSINK, KA5, MAIN</v>
      </c>
      <c r="G4" s="509"/>
      <c r="H4" s="509"/>
      <c r="I4" s="509"/>
      <c r="J4" s="509"/>
      <c r="K4" s="516" t="s">
        <v>16</v>
      </c>
      <c r="L4" s="513"/>
      <c r="M4" s="513"/>
      <c r="N4" s="509" t="str">
        <f>INTRO!D35</f>
        <v>Acme Alliance</v>
      </c>
      <c r="O4" s="509"/>
      <c r="P4" s="509"/>
      <c r="Q4" s="509"/>
      <c r="R4" s="556"/>
    </row>
    <row r="5" spans="1:36" ht="21" x14ac:dyDescent="0.35">
      <c r="B5" s="512" t="s">
        <v>42</v>
      </c>
      <c r="C5" s="513"/>
      <c r="D5" s="513"/>
      <c r="E5" s="513"/>
      <c r="F5" s="509" t="str">
        <f>INTRO!D31</f>
        <v>E</v>
      </c>
      <c r="G5" s="509"/>
      <c r="H5" s="509"/>
      <c r="I5" s="509"/>
      <c r="J5" s="509"/>
      <c r="K5" s="516" t="s">
        <v>25</v>
      </c>
      <c r="L5" s="513"/>
      <c r="M5" s="513"/>
      <c r="N5" s="509" t="str">
        <f>INTRO!D36</f>
        <v>Elias Michel</v>
      </c>
      <c r="O5" s="509"/>
      <c r="P5" s="509"/>
      <c r="Q5" s="509"/>
      <c r="R5" s="556"/>
      <c r="T5" s="399"/>
      <c r="U5" s="399"/>
      <c r="V5" s="399"/>
      <c r="W5" s="399"/>
      <c r="X5" s="399"/>
      <c r="Y5" s="399"/>
      <c r="Z5" s="399"/>
      <c r="AA5" s="399"/>
      <c r="AB5" s="399"/>
      <c r="AC5" s="399"/>
      <c r="AD5" s="399"/>
      <c r="AE5" s="399"/>
      <c r="AF5" s="399"/>
      <c r="AG5" s="399"/>
      <c r="AH5" s="399"/>
      <c r="AI5" s="399"/>
      <c r="AJ5" s="399"/>
    </row>
    <row r="6" spans="1:36" ht="21" x14ac:dyDescent="0.35">
      <c r="B6" s="512" t="s">
        <v>21</v>
      </c>
      <c r="C6" s="513"/>
      <c r="D6" s="513"/>
      <c r="E6" s="513"/>
      <c r="F6" s="509" t="str">
        <f>INTRO!D38</f>
        <v>MP00003018</v>
      </c>
      <c r="G6" s="509"/>
      <c r="H6" s="509"/>
      <c r="I6" s="509"/>
      <c r="J6" s="509"/>
      <c r="K6" s="516" t="s">
        <v>22</v>
      </c>
      <c r="L6" s="513"/>
      <c r="M6" s="513"/>
      <c r="N6" s="523">
        <f>INTRO!D39</f>
        <v>45336</v>
      </c>
      <c r="O6" s="523"/>
      <c r="P6" s="523"/>
      <c r="Q6" s="523"/>
      <c r="R6" s="524"/>
      <c r="T6" s="399"/>
      <c r="U6" s="399"/>
      <c r="V6" s="399"/>
      <c r="W6" s="399"/>
      <c r="X6" s="399"/>
      <c r="Y6" s="399"/>
      <c r="Z6" s="399"/>
      <c r="AA6" s="399"/>
      <c r="AB6" s="399"/>
      <c r="AC6" s="399"/>
      <c r="AD6" s="399"/>
      <c r="AE6" s="399"/>
      <c r="AF6" s="399"/>
      <c r="AG6" s="399"/>
      <c r="AH6" s="399"/>
      <c r="AI6" s="399"/>
      <c r="AJ6" s="399"/>
    </row>
    <row r="7" spans="1:36" ht="21" x14ac:dyDescent="0.35">
      <c r="B7" s="512" t="s">
        <v>24</v>
      </c>
      <c r="C7" s="513"/>
      <c r="D7" s="513"/>
      <c r="E7" s="513"/>
      <c r="F7" s="509" t="str">
        <f>INTRO!D37</f>
        <v>2021-070</v>
      </c>
      <c r="G7" s="509"/>
      <c r="H7" s="509"/>
      <c r="I7" s="509"/>
      <c r="J7" s="509"/>
      <c r="K7" s="516" t="s">
        <v>23</v>
      </c>
      <c r="L7" s="513"/>
      <c r="M7" s="513"/>
      <c r="N7" s="523">
        <f>INTRO!D40</f>
        <v>45387</v>
      </c>
      <c r="O7" s="523"/>
      <c r="P7" s="523"/>
      <c r="Q7" s="523"/>
      <c r="R7" s="524"/>
      <c r="T7" s="399"/>
      <c r="U7" s="399"/>
      <c r="V7" s="399"/>
      <c r="W7" s="399"/>
      <c r="X7" s="399"/>
      <c r="Y7" s="399"/>
      <c r="Z7" s="399"/>
      <c r="AA7" s="399"/>
      <c r="AB7" s="399"/>
      <c r="AC7" s="399"/>
      <c r="AD7" s="399"/>
      <c r="AE7" s="399"/>
      <c r="AF7" s="399"/>
      <c r="AG7" s="399"/>
      <c r="AH7" s="399"/>
      <c r="AI7" s="399"/>
      <c r="AJ7" s="399"/>
    </row>
    <row r="8" spans="1:36" ht="17.25" customHeight="1" x14ac:dyDescent="0.35">
      <c r="B8" s="512" t="s">
        <v>43</v>
      </c>
      <c r="C8" s="513"/>
      <c r="D8" s="513"/>
      <c r="E8" s="513"/>
      <c r="F8" s="509" t="str">
        <f>INTRO!D41</f>
        <v>Michele Pollasch</v>
      </c>
      <c r="G8" s="509"/>
      <c r="H8" s="509"/>
      <c r="I8" s="509"/>
      <c r="J8" s="509"/>
      <c r="K8" s="517"/>
      <c r="L8" s="518"/>
      <c r="M8" s="518"/>
      <c r="N8" s="514"/>
      <c r="O8" s="514"/>
      <c r="P8" s="514"/>
      <c r="Q8" s="514"/>
      <c r="R8" s="515"/>
      <c r="T8" s="399"/>
      <c r="U8" s="399"/>
      <c r="V8" s="399"/>
      <c r="W8" s="399"/>
      <c r="X8" s="399"/>
      <c r="Y8" s="399"/>
      <c r="Z8" s="399"/>
      <c r="AA8" s="399"/>
      <c r="AB8" s="399"/>
      <c r="AC8" s="399"/>
      <c r="AD8" s="399"/>
      <c r="AE8" s="399"/>
      <c r="AF8" s="399"/>
      <c r="AG8" s="399"/>
      <c r="AH8" s="399"/>
      <c r="AI8" s="399"/>
      <c r="AJ8" s="399"/>
    </row>
    <row r="9" spans="1:36" ht="7.5" customHeight="1" thickBot="1" x14ac:dyDescent="0.35">
      <c r="B9" s="519"/>
      <c r="C9" s="520"/>
      <c r="D9" s="521" t="s">
        <v>35</v>
      </c>
      <c r="E9" s="521"/>
      <c r="F9" s="521"/>
      <c r="G9" s="521"/>
      <c r="H9" s="520"/>
      <c r="I9" s="520"/>
      <c r="J9" s="522" t="s">
        <v>35</v>
      </c>
      <c r="K9" s="522"/>
      <c r="L9" s="522"/>
      <c r="M9" s="522"/>
      <c r="N9" s="522"/>
      <c r="O9" s="245"/>
      <c r="P9" s="245"/>
      <c r="Q9" s="245"/>
      <c r="R9" s="246"/>
    </row>
    <row r="10" spans="1:36" s="38" customFormat="1" ht="16.5" customHeight="1" thickBot="1" x14ac:dyDescent="0.3">
      <c r="B10" s="505" t="s">
        <v>44</v>
      </c>
      <c r="C10" s="506"/>
      <c r="D10" s="506"/>
      <c r="E10" s="506"/>
      <c r="F10" s="506"/>
      <c r="G10" s="506"/>
      <c r="H10" s="506"/>
      <c r="I10" s="506"/>
      <c r="J10" s="507"/>
      <c r="K10" s="506"/>
      <c r="L10" s="506"/>
      <c r="M10" s="506"/>
      <c r="N10" s="506"/>
      <c r="O10" s="506"/>
      <c r="P10" s="506"/>
      <c r="Q10" s="506"/>
      <c r="R10" s="508"/>
    </row>
    <row r="11" spans="1:36" s="38" customFormat="1" ht="16.5" thickBot="1" x14ac:dyDescent="0.25">
      <c r="B11" s="247" t="s">
        <v>326</v>
      </c>
      <c r="C11" s="463" t="s">
        <v>45</v>
      </c>
      <c r="D11" s="463"/>
      <c r="E11" s="463"/>
      <c r="F11" s="463"/>
      <c r="G11" s="463"/>
      <c r="H11" s="463"/>
      <c r="I11" s="463"/>
      <c r="J11" s="338"/>
      <c r="K11" s="463" t="s">
        <v>46</v>
      </c>
      <c r="L11" s="463"/>
      <c r="M11" s="463"/>
      <c r="N11" s="463"/>
      <c r="O11" s="463"/>
      <c r="P11" s="463"/>
      <c r="Q11" s="463"/>
      <c r="R11" s="464"/>
    </row>
    <row r="12" spans="1:36" s="38" customFormat="1" ht="16.5" thickBot="1" x14ac:dyDescent="0.25">
      <c r="B12" s="248"/>
      <c r="C12" s="463" t="s">
        <v>47</v>
      </c>
      <c r="D12" s="463"/>
      <c r="E12" s="463"/>
      <c r="F12" s="463"/>
      <c r="G12" s="463"/>
      <c r="H12" s="463"/>
      <c r="I12" s="463"/>
      <c r="J12" s="338"/>
      <c r="K12" s="463" t="s">
        <v>48</v>
      </c>
      <c r="L12" s="463"/>
      <c r="M12" s="463"/>
      <c r="N12" s="463"/>
      <c r="O12" s="463"/>
      <c r="P12" s="463"/>
      <c r="Q12" s="463"/>
      <c r="R12" s="464"/>
    </row>
    <row r="13" spans="1:36" s="38" customFormat="1" ht="16.5" thickBot="1" x14ac:dyDescent="0.25">
      <c r="B13" s="248"/>
      <c r="C13" s="463" t="s">
        <v>49</v>
      </c>
      <c r="D13" s="463"/>
      <c r="E13" s="463"/>
      <c r="F13" s="463"/>
      <c r="G13" s="463"/>
      <c r="H13" s="463"/>
      <c r="I13" s="463"/>
      <c r="J13" s="338"/>
      <c r="K13" s="463" t="s">
        <v>50</v>
      </c>
      <c r="L13" s="463"/>
      <c r="M13" s="463"/>
      <c r="N13" s="463"/>
      <c r="O13" s="463"/>
      <c r="P13" s="463"/>
      <c r="Q13" s="463"/>
      <c r="R13" s="464"/>
    </row>
    <row r="14" spans="1:36" s="38" customFormat="1" ht="16.5" thickBot="1" x14ac:dyDescent="0.25">
      <c r="B14" s="248"/>
      <c r="C14" s="463" t="s">
        <v>51</v>
      </c>
      <c r="D14" s="463"/>
      <c r="E14" s="463"/>
      <c r="F14" s="463"/>
      <c r="G14" s="463"/>
      <c r="H14" s="463"/>
      <c r="I14" s="463"/>
      <c r="J14" s="338"/>
      <c r="K14" s="463" t="s">
        <v>52</v>
      </c>
      <c r="L14" s="463"/>
      <c r="M14" s="463"/>
      <c r="N14" s="463"/>
      <c r="O14" s="463"/>
      <c r="P14" s="463"/>
      <c r="Q14" s="463"/>
      <c r="R14" s="464"/>
    </row>
    <row r="15" spans="1:36" s="38" customFormat="1" ht="15" customHeight="1" thickBot="1" x14ac:dyDescent="0.25">
      <c r="B15" s="248"/>
      <c r="C15" s="503" t="s">
        <v>53</v>
      </c>
      <c r="D15" s="503"/>
      <c r="E15" s="503"/>
      <c r="F15" s="503"/>
      <c r="G15" s="503"/>
      <c r="H15" s="503"/>
      <c r="I15" s="503"/>
      <c r="J15" s="338"/>
      <c r="K15" s="503" t="s">
        <v>54</v>
      </c>
      <c r="L15" s="503"/>
      <c r="M15" s="503"/>
      <c r="N15" s="503"/>
      <c r="O15" s="503"/>
      <c r="P15" s="503"/>
      <c r="Q15" s="503"/>
      <c r="R15" s="504"/>
    </row>
    <row r="16" spans="1:36" ht="18" customHeight="1" thickBot="1" x14ac:dyDescent="0.3">
      <c r="B16" s="473" t="s">
        <v>291</v>
      </c>
      <c r="C16" s="474"/>
      <c r="D16" s="474"/>
      <c r="E16" s="474"/>
      <c r="F16" s="474"/>
      <c r="G16" s="474"/>
      <c r="H16" s="474"/>
      <c r="I16" s="474"/>
      <c r="J16" s="474"/>
      <c r="K16" s="474"/>
      <c r="L16" s="474"/>
      <c r="M16" s="474"/>
      <c r="N16" s="474"/>
      <c r="O16" s="474"/>
      <c r="P16" s="474"/>
      <c r="Q16" s="474"/>
      <c r="R16" s="475"/>
    </row>
    <row r="17" spans="2:27" ht="16.5" thickBot="1" x14ac:dyDescent="0.3">
      <c r="B17" s="309" t="s">
        <v>35</v>
      </c>
      <c r="C17" s="397" t="s">
        <v>55</v>
      </c>
      <c r="D17" s="461" t="s">
        <v>56</v>
      </c>
      <c r="E17" s="461"/>
      <c r="F17" s="461"/>
      <c r="G17" s="461"/>
      <c r="H17" s="461"/>
      <c r="I17" s="461"/>
      <c r="J17" s="461"/>
      <c r="K17" s="461"/>
      <c r="L17" s="461"/>
      <c r="M17" s="461"/>
      <c r="N17" s="461"/>
      <c r="O17" s="461"/>
      <c r="P17" s="461"/>
      <c r="Q17" s="461"/>
      <c r="R17" s="462"/>
    </row>
    <row r="18" spans="2:27" ht="18" customHeight="1" thickBot="1" x14ac:dyDescent="0.4">
      <c r="B18" s="309" t="s">
        <v>327</v>
      </c>
      <c r="C18" s="398" t="s">
        <v>57</v>
      </c>
      <c r="D18" s="463" t="s">
        <v>316</v>
      </c>
      <c r="E18" s="463"/>
      <c r="F18" s="463"/>
      <c r="G18" s="463"/>
      <c r="H18" s="463"/>
      <c r="I18" s="463"/>
      <c r="J18" s="463"/>
      <c r="K18" s="463"/>
      <c r="L18" s="463"/>
      <c r="M18" s="463"/>
      <c r="N18" s="463"/>
      <c r="O18" s="463"/>
      <c r="P18" s="463"/>
      <c r="Q18" s="463"/>
      <c r="R18" s="464"/>
    </row>
    <row r="19" spans="2:27" ht="19.5" customHeight="1" thickBot="1" x14ac:dyDescent="0.4">
      <c r="B19" s="309" t="s">
        <v>326</v>
      </c>
      <c r="C19" s="398" t="s">
        <v>58</v>
      </c>
      <c r="D19" s="463" t="s">
        <v>315</v>
      </c>
      <c r="E19" s="463"/>
      <c r="F19" s="463"/>
      <c r="G19" s="463"/>
      <c r="H19" s="463"/>
      <c r="I19" s="463"/>
      <c r="J19" s="463"/>
      <c r="K19" s="463"/>
      <c r="L19" s="463"/>
      <c r="M19" s="463"/>
      <c r="N19" s="463"/>
      <c r="O19" s="463"/>
      <c r="P19" s="463"/>
      <c r="Q19" s="463"/>
      <c r="R19" s="464"/>
    </row>
    <row r="20" spans="2:27" s="38" customFormat="1" ht="15" customHeight="1" thickBot="1" x14ac:dyDescent="0.25">
      <c r="B20" s="309" t="s">
        <v>35</v>
      </c>
      <c r="C20" s="398" t="s">
        <v>61</v>
      </c>
      <c r="D20" s="463" t="s">
        <v>62</v>
      </c>
      <c r="E20" s="463"/>
      <c r="F20" s="463"/>
      <c r="G20" s="463"/>
      <c r="H20" s="463"/>
      <c r="I20" s="463"/>
      <c r="J20" s="463"/>
      <c r="K20" s="463"/>
      <c r="L20" s="463"/>
      <c r="M20" s="463"/>
      <c r="N20" s="463"/>
      <c r="O20" s="463"/>
      <c r="P20" s="463"/>
      <c r="Q20" s="463"/>
      <c r="R20" s="464"/>
    </row>
    <row r="21" spans="2:27" s="38" customFormat="1" ht="6.75" customHeight="1" x14ac:dyDescent="0.2">
      <c r="B21" s="251"/>
      <c r="C21" s="252"/>
      <c r="D21" s="249"/>
      <c r="E21" s="249"/>
      <c r="F21" s="249"/>
      <c r="G21" s="249"/>
      <c r="H21" s="249"/>
      <c r="I21" s="249"/>
      <c r="J21" s="249"/>
      <c r="K21" s="249"/>
      <c r="L21" s="249"/>
      <c r="M21" s="249"/>
      <c r="N21" s="249"/>
      <c r="O21" s="249"/>
      <c r="P21" s="249"/>
      <c r="Q21" s="249"/>
      <c r="R21" s="250"/>
    </row>
    <row r="22" spans="2:27" s="38" customFormat="1" ht="15.75" customHeight="1" thickBot="1" x14ac:dyDescent="0.35">
      <c r="B22" s="253" t="s">
        <v>63</v>
      </c>
      <c r="C22" s="480" t="s">
        <v>328</v>
      </c>
      <c r="D22" s="480"/>
      <c r="E22" s="480"/>
      <c r="F22" s="480"/>
      <c r="G22" s="480"/>
      <c r="H22" s="480"/>
      <c r="I22" s="480"/>
      <c r="J22" s="480"/>
      <c r="K22" s="480"/>
      <c r="L22" s="480"/>
      <c r="M22" s="480"/>
      <c r="N22" s="480"/>
      <c r="O22" s="480"/>
      <c r="P22" s="480"/>
      <c r="Q22" s="480"/>
      <c r="R22" s="481"/>
    </row>
    <row r="23" spans="2:27" s="38" customFormat="1" ht="15.75" customHeight="1" thickBot="1" x14ac:dyDescent="0.25">
      <c r="B23" s="254"/>
      <c r="C23" s="482"/>
      <c r="D23" s="482"/>
      <c r="E23" s="482"/>
      <c r="F23" s="482"/>
      <c r="G23" s="482"/>
      <c r="H23" s="482"/>
      <c r="I23" s="482"/>
      <c r="J23" s="482"/>
      <c r="K23" s="482"/>
      <c r="L23" s="482"/>
      <c r="M23" s="482"/>
      <c r="N23" s="482"/>
      <c r="O23" s="482"/>
      <c r="P23" s="482"/>
      <c r="Q23" s="482"/>
      <c r="R23" s="483"/>
    </row>
    <row r="24" spans="2:27" s="38" customFormat="1" ht="8.25" customHeight="1" thickBot="1" x14ac:dyDescent="0.3">
      <c r="B24" s="255"/>
      <c r="C24" s="256"/>
      <c r="D24" s="256"/>
      <c r="E24" s="256"/>
      <c r="F24" s="256"/>
      <c r="G24" s="256"/>
      <c r="H24" s="256"/>
      <c r="I24" s="256"/>
      <c r="J24" s="256"/>
      <c r="K24" s="256"/>
      <c r="L24" s="256"/>
      <c r="M24" s="256"/>
      <c r="N24" s="256"/>
      <c r="O24" s="256"/>
      <c r="P24" s="256"/>
      <c r="Q24" s="256"/>
      <c r="R24" s="257"/>
    </row>
    <row r="25" spans="2:27" s="38" customFormat="1" ht="15.75" customHeight="1" thickBot="1" x14ac:dyDescent="0.3">
      <c r="B25" s="484" t="s">
        <v>297</v>
      </c>
      <c r="C25" s="485"/>
      <c r="D25" s="485"/>
      <c r="E25" s="485"/>
      <c r="F25" s="485"/>
      <c r="G25" s="485"/>
      <c r="H25" s="485"/>
      <c r="I25" s="485"/>
      <c r="J25" s="485"/>
      <c r="K25" s="485"/>
      <c r="L25" s="485"/>
      <c r="M25" s="485"/>
      <c r="N25" s="485"/>
      <c r="O25" s="485"/>
      <c r="P25" s="485"/>
      <c r="Q25" s="485"/>
      <c r="R25" s="486"/>
    </row>
    <row r="26" spans="2:27" s="38" customFormat="1" ht="56.25" customHeight="1" x14ac:dyDescent="0.25">
      <c r="B26" s="465"/>
      <c r="C26" s="466"/>
      <c r="D26" s="400" t="s">
        <v>283</v>
      </c>
      <c r="E26" s="400" t="s">
        <v>317</v>
      </c>
      <c r="F26" s="400" t="s">
        <v>308</v>
      </c>
      <c r="G26" s="400" t="s">
        <v>309</v>
      </c>
      <c r="H26" s="400" t="s">
        <v>287</v>
      </c>
      <c r="I26" s="400" t="s">
        <v>318</v>
      </c>
      <c r="J26" s="401" t="s">
        <v>60</v>
      </c>
      <c r="K26" s="400" t="s">
        <v>284</v>
      </c>
      <c r="L26" s="400" t="s">
        <v>286</v>
      </c>
      <c r="M26" s="400" t="s">
        <v>285</v>
      </c>
      <c r="N26" s="400" t="s">
        <v>310</v>
      </c>
      <c r="O26" s="402" t="s">
        <v>299</v>
      </c>
      <c r="P26" s="402" t="s">
        <v>300</v>
      </c>
      <c r="Q26" s="402" t="s">
        <v>301</v>
      </c>
      <c r="R26" s="403" t="s">
        <v>311</v>
      </c>
      <c r="S26" s="244"/>
      <c r="T26" s="244"/>
      <c r="U26" s="244"/>
    </row>
    <row r="27" spans="2:27" ht="16.5" x14ac:dyDescent="0.3">
      <c r="B27" s="467" t="s">
        <v>280</v>
      </c>
      <c r="C27" s="468"/>
      <c r="D27" s="312" t="s">
        <v>326</v>
      </c>
      <c r="E27" s="312" t="s">
        <v>326</v>
      </c>
      <c r="F27" s="312" t="s">
        <v>326</v>
      </c>
      <c r="G27" s="312" t="s">
        <v>326</v>
      </c>
      <c r="H27" s="312" t="s">
        <v>326</v>
      </c>
      <c r="I27" s="313" t="s">
        <v>326</v>
      </c>
      <c r="J27" s="313" t="s">
        <v>326</v>
      </c>
      <c r="K27" s="313"/>
      <c r="L27" s="313" t="s">
        <v>326</v>
      </c>
      <c r="M27" s="313" t="s">
        <v>326</v>
      </c>
      <c r="N27" s="313"/>
      <c r="O27" s="314"/>
      <c r="P27" s="314"/>
      <c r="Q27" s="314"/>
      <c r="R27" s="315" t="s">
        <v>326</v>
      </c>
      <c r="T27" s="38"/>
      <c r="U27" s="38"/>
      <c r="V27" s="38"/>
      <c r="W27" s="38"/>
      <c r="X27" s="38"/>
      <c r="Y27" s="38"/>
      <c r="Z27" s="38"/>
      <c r="AA27" s="396"/>
    </row>
    <row r="28" spans="2:27" ht="14.25" customHeight="1" x14ac:dyDescent="0.3">
      <c r="B28" s="469" t="s">
        <v>281</v>
      </c>
      <c r="C28" s="470"/>
      <c r="D28" s="316"/>
      <c r="E28" s="258"/>
      <c r="F28" s="316"/>
      <c r="G28" s="317"/>
      <c r="H28" s="258"/>
      <c r="I28" s="316"/>
      <c r="J28" s="317"/>
      <c r="K28" s="317"/>
      <c r="L28" s="317"/>
      <c r="M28" s="317"/>
      <c r="N28" s="316"/>
      <c r="O28" s="317"/>
      <c r="P28" s="317"/>
      <c r="Q28" s="317"/>
      <c r="R28" s="318"/>
      <c r="T28" s="396"/>
      <c r="U28" s="396"/>
      <c r="V28" s="396"/>
      <c r="W28" s="396"/>
      <c r="X28" s="396"/>
      <c r="Y28" s="396"/>
      <c r="Z28" s="396"/>
      <c r="AA28" s="396"/>
    </row>
    <row r="29" spans="2:27" ht="14.25" customHeight="1" x14ac:dyDescent="0.3">
      <c r="B29" s="459" t="s">
        <v>282</v>
      </c>
      <c r="C29" s="300" t="s">
        <v>288</v>
      </c>
      <c r="D29" s="319"/>
      <c r="E29" s="301"/>
      <c r="F29" s="319"/>
      <c r="G29" s="320"/>
      <c r="H29" s="301"/>
      <c r="I29" s="319"/>
      <c r="J29" s="320"/>
      <c r="K29" s="320"/>
      <c r="L29" s="320"/>
      <c r="M29" s="320"/>
      <c r="N29" s="319"/>
      <c r="O29" s="320"/>
      <c r="P29" s="320"/>
      <c r="Q29" s="320"/>
      <c r="R29" s="321"/>
      <c r="T29" s="396"/>
      <c r="U29" s="396"/>
      <c r="V29" s="396"/>
      <c r="W29" s="396"/>
      <c r="X29" s="396"/>
      <c r="Y29" s="396"/>
      <c r="Z29" s="396"/>
      <c r="AA29" s="396"/>
    </row>
    <row r="30" spans="2:27" ht="15" customHeight="1" thickBot="1" x14ac:dyDescent="0.35">
      <c r="B30" s="460"/>
      <c r="C30" s="302" t="s">
        <v>75</v>
      </c>
      <c r="D30" s="322"/>
      <c r="E30" s="303"/>
      <c r="F30" s="322"/>
      <c r="G30" s="322"/>
      <c r="H30" s="303"/>
      <c r="I30" s="322"/>
      <c r="J30" s="322"/>
      <c r="K30" s="322"/>
      <c r="L30" s="322"/>
      <c r="M30" s="322"/>
      <c r="N30" s="322"/>
      <c r="O30" s="323"/>
      <c r="P30" s="323"/>
      <c r="Q30" s="323"/>
      <c r="R30" s="324"/>
    </row>
    <row r="31" spans="2:27" ht="10.5" customHeight="1" thickBot="1" x14ac:dyDescent="0.35">
      <c r="B31" s="259"/>
      <c r="C31" s="260"/>
      <c r="D31" s="260"/>
      <c r="E31" s="261"/>
      <c r="F31" s="262"/>
      <c r="G31" s="262"/>
      <c r="H31" s="263"/>
      <c r="I31" s="262"/>
      <c r="J31" s="262"/>
      <c r="K31" s="262"/>
      <c r="L31" s="262"/>
      <c r="M31" s="262"/>
      <c r="N31" s="262"/>
      <c r="O31" s="260"/>
      <c r="P31" s="260"/>
      <c r="Q31" s="260"/>
      <c r="R31" s="264"/>
    </row>
    <row r="32" spans="2:27" ht="25.5" customHeight="1" thickBot="1" x14ac:dyDescent="0.35">
      <c r="B32" s="476" t="s">
        <v>292</v>
      </c>
      <c r="C32" s="477"/>
      <c r="D32" s="477"/>
      <c r="E32" s="477"/>
      <c r="F32" s="477"/>
      <c r="G32" s="477"/>
      <c r="H32" s="477"/>
      <c r="I32" s="339"/>
      <c r="J32" s="265" t="s">
        <v>64</v>
      </c>
      <c r="K32" s="340"/>
      <c r="L32" s="310" t="s">
        <v>83</v>
      </c>
      <c r="M32" s="266" t="s">
        <v>293</v>
      </c>
      <c r="N32" s="478"/>
      <c r="O32" s="478"/>
      <c r="P32" s="478"/>
      <c r="Q32" s="478"/>
      <c r="R32" s="479"/>
    </row>
    <row r="33" spans="2:18" s="38" customFormat="1" ht="15" customHeight="1" thickBot="1" x14ac:dyDescent="0.3">
      <c r="B33" s="268" t="s">
        <v>81</v>
      </c>
      <c r="C33" s="269"/>
      <c r="D33" s="269"/>
      <c r="E33" s="269"/>
      <c r="F33" s="269"/>
      <c r="G33" s="269"/>
      <c r="H33" s="270"/>
      <c r="I33" s="269"/>
      <c r="J33" s="269"/>
      <c r="K33" s="271"/>
      <c r="L33" s="271"/>
      <c r="M33" s="271"/>
      <c r="N33" s="271"/>
      <c r="O33" s="272"/>
      <c r="P33" s="273"/>
      <c r="Q33" s="272"/>
      <c r="R33" s="274"/>
    </row>
    <row r="34" spans="2:18" s="38" customFormat="1" ht="18" customHeight="1" thickBot="1" x14ac:dyDescent="0.3">
      <c r="B34" s="275" t="s">
        <v>82</v>
      </c>
      <c r="C34" s="276"/>
      <c r="D34" s="276"/>
      <c r="E34" s="276"/>
      <c r="F34" s="276"/>
      <c r="G34" s="276"/>
      <c r="H34" s="277"/>
      <c r="I34" s="339"/>
      <c r="J34" s="265" t="s">
        <v>64</v>
      </c>
      <c r="K34" s="339"/>
      <c r="L34" s="311" t="s">
        <v>83</v>
      </c>
      <c r="M34" s="342"/>
      <c r="N34" s="276" t="s">
        <v>84</v>
      </c>
      <c r="O34" s="278"/>
      <c r="P34" s="279"/>
      <c r="Q34" s="278"/>
      <c r="R34" s="280"/>
    </row>
    <row r="35" spans="2:18" ht="15.75" customHeight="1" thickBot="1" x14ac:dyDescent="0.35">
      <c r="B35" s="281" t="s">
        <v>85</v>
      </c>
      <c r="C35" s="272"/>
      <c r="D35" s="272"/>
      <c r="E35" s="272"/>
      <c r="F35" s="272"/>
      <c r="G35" s="272"/>
      <c r="H35" s="282"/>
      <c r="I35" s="501"/>
      <c r="J35" s="501"/>
      <c r="K35" s="501"/>
      <c r="L35" s="501"/>
      <c r="M35" s="501"/>
      <c r="N35" s="501"/>
      <c r="O35" s="273"/>
      <c r="P35" s="273"/>
      <c r="Q35" s="273"/>
      <c r="R35" s="284"/>
    </row>
    <row r="36" spans="2:18" ht="18.75" customHeight="1" thickBot="1" x14ac:dyDescent="0.35">
      <c r="B36" s="285" t="s">
        <v>65</v>
      </c>
      <c r="C36" s="282"/>
      <c r="D36" s="282"/>
      <c r="E36" s="282"/>
      <c r="F36" s="282"/>
      <c r="G36" s="282"/>
      <c r="H36" s="282"/>
      <c r="I36" s="339"/>
      <c r="J36" s="265" t="s">
        <v>64</v>
      </c>
      <c r="K36" s="339"/>
      <c r="L36" s="311" t="s">
        <v>83</v>
      </c>
      <c r="M36" s="341"/>
      <c r="N36" s="276" t="s">
        <v>84</v>
      </c>
      <c r="O36" s="273"/>
      <c r="P36" s="273"/>
      <c r="Q36" s="273"/>
      <c r="R36" s="284"/>
    </row>
    <row r="37" spans="2:18" ht="9.75" customHeight="1" thickBot="1" x14ac:dyDescent="0.35">
      <c r="B37" s="286"/>
      <c r="C37" s="287"/>
      <c r="D37" s="267"/>
      <c r="E37" s="267"/>
      <c r="F37" s="267"/>
      <c r="G37" s="267"/>
      <c r="H37" s="267"/>
      <c r="I37" s="267"/>
      <c r="J37" s="267"/>
      <c r="K37" s="267"/>
      <c r="L37" s="267"/>
      <c r="M37" s="287"/>
      <c r="N37" s="287"/>
      <c r="O37" s="288"/>
      <c r="P37" s="288"/>
      <c r="Q37" s="288"/>
      <c r="R37" s="289"/>
    </row>
    <row r="38" spans="2:18" s="38" customFormat="1" ht="16.5" customHeight="1" thickBot="1" x14ac:dyDescent="0.35">
      <c r="B38" s="498" t="s">
        <v>296</v>
      </c>
      <c r="C38" s="499"/>
      <c r="D38" s="499"/>
      <c r="E38" s="499"/>
      <c r="F38" s="499"/>
      <c r="G38" s="499"/>
      <c r="H38" s="499"/>
      <c r="I38" s="499"/>
      <c r="J38" s="499"/>
      <c r="K38" s="499"/>
      <c r="L38" s="499"/>
      <c r="M38" s="499"/>
      <c r="N38" s="499"/>
      <c r="O38" s="499"/>
      <c r="P38" s="499"/>
      <c r="Q38" s="499"/>
      <c r="R38" s="500"/>
    </row>
    <row r="39" spans="2:18" s="38" customFormat="1" ht="14.1" customHeight="1" x14ac:dyDescent="0.2">
      <c r="B39" s="487" t="s">
        <v>307</v>
      </c>
      <c r="C39" s="488"/>
      <c r="D39" s="488"/>
      <c r="E39" s="488"/>
      <c r="F39" s="488"/>
      <c r="G39" s="488"/>
      <c r="H39" s="488"/>
      <c r="I39" s="488"/>
      <c r="J39" s="488"/>
      <c r="K39" s="488"/>
      <c r="L39" s="488"/>
      <c r="M39" s="488"/>
      <c r="N39" s="488"/>
      <c r="O39" s="488"/>
      <c r="P39" s="488"/>
      <c r="Q39" s="488"/>
      <c r="R39" s="489"/>
    </row>
    <row r="40" spans="2:18" s="38" customFormat="1" ht="21.75" customHeight="1" x14ac:dyDescent="0.2">
      <c r="B40" s="490"/>
      <c r="C40" s="491"/>
      <c r="D40" s="491"/>
      <c r="E40" s="491"/>
      <c r="F40" s="491"/>
      <c r="G40" s="491"/>
      <c r="H40" s="491"/>
      <c r="I40" s="491"/>
      <c r="J40" s="491"/>
      <c r="K40" s="491"/>
      <c r="L40" s="491"/>
      <c r="M40" s="491"/>
      <c r="N40" s="491"/>
      <c r="O40" s="491"/>
      <c r="P40" s="491"/>
      <c r="Q40" s="491"/>
      <c r="R40" s="492"/>
    </row>
    <row r="41" spans="2:18" ht="18.75" customHeight="1" thickBot="1" x14ac:dyDescent="0.35">
      <c r="B41" s="493" t="s">
        <v>66</v>
      </c>
      <c r="C41" s="494"/>
      <c r="D41" s="494"/>
      <c r="E41" s="471"/>
      <c r="F41" s="471"/>
      <c r="G41" s="471"/>
      <c r="H41" s="471"/>
      <c r="I41" s="471"/>
      <c r="J41" s="471"/>
      <c r="K41" s="471"/>
      <c r="L41" s="471"/>
      <c r="M41" s="471"/>
      <c r="N41" s="471"/>
      <c r="O41" s="471"/>
      <c r="P41" s="471"/>
      <c r="Q41" s="471"/>
      <c r="R41" s="472"/>
    </row>
    <row r="42" spans="2:18" ht="18.75" customHeight="1" thickBot="1" x14ac:dyDescent="0.35">
      <c r="B42" s="495"/>
      <c r="C42" s="496"/>
      <c r="D42" s="496"/>
      <c r="E42" s="496"/>
      <c r="F42" s="496"/>
      <c r="G42" s="496"/>
      <c r="H42" s="496"/>
      <c r="I42" s="496"/>
      <c r="J42" s="496"/>
      <c r="K42" s="496"/>
      <c r="L42" s="496"/>
      <c r="M42" s="496"/>
      <c r="N42" s="496"/>
      <c r="O42" s="496"/>
      <c r="P42" s="496"/>
      <c r="Q42" s="496"/>
      <c r="R42" s="497"/>
    </row>
    <row r="43" spans="2:18" ht="18.75" customHeight="1" thickBot="1" x14ac:dyDescent="0.35">
      <c r="B43" s="493"/>
      <c r="C43" s="494"/>
      <c r="D43" s="494"/>
      <c r="E43" s="494"/>
      <c r="F43" s="494"/>
      <c r="G43" s="494"/>
      <c r="H43" s="494"/>
      <c r="I43" s="494"/>
      <c r="J43" s="494"/>
      <c r="K43" s="494"/>
      <c r="L43" s="494"/>
      <c r="M43" s="494"/>
      <c r="N43" s="494"/>
      <c r="O43" s="494"/>
      <c r="P43" s="494"/>
      <c r="Q43" s="494"/>
      <c r="R43" s="502"/>
    </row>
    <row r="44" spans="2:18" ht="18.75" customHeight="1" thickBot="1" x14ac:dyDescent="0.35">
      <c r="B44" s="456"/>
      <c r="C44" s="457"/>
      <c r="D44" s="457"/>
      <c r="E44" s="457"/>
      <c r="F44" s="457"/>
      <c r="G44" s="457"/>
      <c r="H44" s="457"/>
      <c r="I44" s="457"/>
      <c r="J44" s="457"/>
      <c r="K44" s="457"/>
      <c r="L44" s="457"/>
      <c r="M44" s="457"/>
      <c r="N44" s="457"/>
      <c r="O44" s="457"/>
      <c r="P44" s="457"/>
      <c r="Q44" s="457"/>
      <c r="R44" s="458"/>
    </row>
    <row r="45" spans="2:18" ht="6.75" customHeight="1" x14ac:dyDescent="0.3">
      <c r="B45" s="290"/>
      <c r="C45" s="282"/>
      <c r="D45" s="283"/>
      <c r="E45" s="283"/>
      <c r="F45" s="283"/>
      <c r="G45" s="283"/>
      <c r="H45" s="283"/>
      <c r="I45" s="283"/>
      <c r="J45" s="283"/>
      <c r="K45" s="283"/>
      <c r="L45" s="283"/>
      <c r="M45" s="282"/>
      <c r="N45" s="282"/>
      <c r="O45" s="273"/>
      <c r="P45" s="273"/>
      <c r="Q45" s="273"/>
      <c r="R45" s="284"/>
    </row>
    <row r="46" spans="2:18" ht="19.5" customHeight="1" thickBot="1" x14ac:dyDescent="0.35">
      <c r="B46" s="291" t="s">
        <v>67</v>
      </c>
      <c r="C46" s="471"/>
      <c r="D46" s="471"/>
      <c r="E46" s="471"/>
      <c r="F46" s="471"/>
      <c r="G46" s="292" t="s">
        <v>68</v>
      </c>
      <c r="H46" s="471"/>
      <c r="I46" s="471"/>
      <c r="J46" s="471"/>
      <c r="K46" s="471"/>
      <c r="L46" s="292" t="s">
        <v>69</v>
      </c>
      <c r="M46" s="471"/>
      <c r="N46" s="471"/>
      <c r="O46" s="471"/>
      <c r="P46" s="471"/>
      <c r="Q46" s="471"/>
      <c r="R46" s="472"/>
    </row>
    <row r="47" spans="2:18" ht="21.75" customHeight="1" thickBot="1" x14ac:dyDescent="0.35">
      <c r="B47" s="541" t="s">
        <v>70</v>
      </c>
      <c r="C47" s="542"/>
      <c r="D47" s="542"/>
      <c r="E47" s="471"/>
      <c r="F47" s="471"/>
      <c r="G47" s="471"/>
      <c r="H47" s="471"/>
      <c r="I47" s="471"/>
      <c r="J47" s="471"/>
      <c r="K47" s="273"/>
      <c r="L47" s="282"/>
      <c r="M47" s="295" t="s">
        <v>71</v>
      </c>
      <c r="N47" s="547"/>
      <c r="O47" s="547"/>
      <c r="P47" s="547"/>
      <c r="Q47" s="547"/>
      <c r="R47" s="548"/>
    </row>
    <row r="48" spans="2:18" ht="12" customHeight="1" thickBot="1" x14ac:dyDescent="0.35">
      <c r="B48" s="293"/>
      <c r="C48" s="294"/>
      <c r="D48" s="294"/>
      <c r="E48" s="283"/>
      <c r="F48" s="283"/>
      <c r="G48" s="283"/>
      <c r="H48" s="283"/>
      <c r="I48" s="283"/>
      <c r="J48" s="283"/>
      <c r="K48" s="273"/>
      <c r="L48" s="282"/>
      <c r="M48" s="295"/>
      <c r="N48" s="282"/>
      <c r="O48" s="273"/>
      <c r="P48" s="273"/>
      <c r="Q48" s="273"/>
      <c r="R48" s="284"/>
    </row>
    <row r="49" spans="2:18" ht="18.75" customHeight="1" thickBot="1" x14ac:dyDescent="0.35">
      <c r="B49" s="526" t="s">
        <v>72</v>
      </c>
      <c r="C49" s="527"/>
      <c r="D49" s="527"/>
      <c r="E49" s="527"/>
      <c r="F49" s="527"/>
      <c r="G49" s="527"/>
      <c r="H49" s="527"/>
      <c r="I49" s="527"/>
      <c r="J49" s="527"/>
      <c r="K49" s="527"/>
      <c r="L49" s="527"/>
      <c r="M49" s="527"/>
      <c r="N49" s="527"/>
      <c r="O49" s="527"/>
      <c r="P49" s="527"/>
      <c r="Q49" s="527"/>
      <c r="R49" s="528"/>
    </row>
    <row r="50" spans="2:18" ht="6.75" customHeight="1" thickBot="1" x14ac:dyDescent="0.35">
      <c r="B50" s="296"/>
      <c r="C50" s="297"/>
      <c r="D50" s="297"/>
      <c r="E50" s="242"/>
      <c r="F50" s="242"/>
      <c r="G50" s="242"/>
      <c r="H50" s="242"/>
      <c r="I50" s="297"/>
      <c r="J50" s="297"/>
      <c r="K50" s="242"/>
      <c r="L50" s="242"/>
      <c r="M50" s="242"/>
      <c r="N50" s="297"/>
      <c r="O50" s="297"/>
      <c r="P50" s="242"/>
      <c r="Q50" s="242"/>
      <c r="R50" s="243"/>
    </row>
    <row r="51" spans="2:18" ht="17.25" thickBot="1" x14ac:dyDescent="0.35">
      <c r="B51" s="43" t="s">
        <v>73</v>
      </c>
      <c r="C51" s="240"/>
      <c r="D51" s="240"/>
      <c r="E51" s="343"/>
      <c r="F51" s="529" t="s">
        <v>74</v>
      </c>
      <c r="G51" s="529"/>
      <c r="H51" s="529"/>
      <c r="I51" s="240"/>
      <c r="J51" s="343"/>
      <c r="K51" s="529" t="s">
        <v>75</v>
      </c>
      <c r="L51" s="529"/>
      <c r="M51" s="529"/>
      <c r="N51" s="240"/>
      <c r="O51" s="344"/>
      <c r="P51" s="530" t="s">
        <v>294</v>
      </c>
      <c r="Q51" s="530"/>
      <c r="R51" s="531"/>
    </row>
    <row r="52" spans="2:18" ht="19.5" customHeight="1" thickBot="1" x14ac:dyDescent="0.35">
      <c r="B52" s="44" t="s">
        <v>86</v>
      </c>
      <c r="C52" s="240"/>
      <c r="D52" s="241"/>
      <c r="E52" s="240"/>
      <c r="F52" s="241"/>
      <c r="G52" s="240"/>
      <c r="H52" s="240"/>
      <c r="I52" s="240"/>
      <c r="J52" s="543"/>
      <c r="K52" s="543"/>
      <c r="L52" s="543"/>
      <c r="M52" s="543"/>
      <c r="N52" s="543"/>
      <c r="O52" s="543"/>
      <c r="P52" s="543"/>
      <c r="Q52" s="543"/>
      <c r="R52" s="544"/>
    </row>
    <row r="53" spans="2:18" ht="15.75" customHeight="1" thickBot="1" x14ac:dyDescent="0.3">
      <c r="B53" s="532"/>
      <c r="C53" s="533"/>
      <c r="D53" s="533"/>
      <c r="E53" s="533"/>
      <c r="F53" s="533"/>
      <c r="G53" s="533"/>
      <c r="H53" s="533"/>
      <c r="I53" s="533"/>
      <c r="J53" s="533"/>
      <c r="K53" s="533"/>
      <c r="L53" s="533"/>
      <c r="M53" s="533"/>
      <c r="N53" s="533"/>
      <c r="O53" s="533"/>
      <c r="P53" s="533"/>
      <c r="Q53" s="533"/>
      <c r="R53" s="534"/>
    </row>
    <row r="54" spans="2:18" ht="19.5" customHeight="1" thickBot="1" x14ac:dyDescent="0.3">
      <c r="B54" s="535"/>
      <c r="C54" s="536"/>
      <c r="D54" s="536"/>
      <c r="E54" s="536"/>
      <c r="F54" s="536"/>
      <c r="G54" s="536"/>
      <c r="H54" s="536"/>
      <c r="I54" s="536"/>
      <c r="J54" s="536"/>
      <c r="K54" s="536"/>
      <c r="L54" s="536"/>
      <c r="M54" s="536"/>
      <c r="N54" s="536"/>
      <c r="O54" s="536"/>
      <c r="P54" s="536"/>
      <c r="Q54" s="536"/>
      <c r="R54" s="537"/>
    </row>
    <row r="55" spans="2:18" ht="17.25" thickBot="1" x14ac:dyDescent="0.35">
      <c r="B55" s="538"/>
      <c r="C55" s="539"/>
      <c r="D55" s="539"/>
      <c r="E55" s="539"/>
      <c r="F55" s="539"/>
      <c r="G55" s="539"/>
      <c r="H55" s="539"/>
      <c r="I55" s="539"/>
      <c r="J55" s="539"/>
      <c r="K55" s="539"/>
      <c r="L55" s="539"/>
      <c r="M55" s="539"/>
      <c r="N55" s="539"/>
      <c r="O55" s="539"/>
      <c r="P55" s="539"/>
      <c r="Q55" s="539"/>
      <c r="R55" s="540"/>
    </row>
    <row r="56" spans="2:18" ht="19.5" customHeight="1" thickBot="1" x14ac:dyDescent="0.3">
      <c r="B56" s="545" t="s">
        <v>76</v>
      </c>
      <c r="C56" s="546"/>
      <c r="D56" s="533"/>
      <c r="E56" s="533"/>
      <c r="F56" s="533"/>
      <c r="G56" s="533"/>
      <c r="H56" s="533"/>
      <c r="I56" s="546" t="s">
        <v>295</v>
      </c>
      <c r="J56" s="546"/>
      <c r="K56" s="533"/>
      <c r="L56" s="533"/>
      <c r="M56" s="533"/>
      <c r="N56" s="533"/>
      <c r="O56" s="533"/>
      <c r="P56" s="533"/>
      <c r="Q56" s="298" t="s">
        <v>71</v>
      </c>
      <c r="R56" s="345"/>
    </row>
    <row r="57" spans="2:18" ht="11.25" customHeight="1" thickBot="1" x14ac:dyDescent="0.35">
      <c r="B57" s="45"/>
      <c r="C57" s="40"/>
      <c r="D57" s="40"/>
      <c r="E57" s="40"/>
      <c r="F57" s="40"/>
      <c r="G57" s="46"/>
      <c r="H57" s="525"/>
      <c r="I57" s="525"/>
      <c r="J57" s="40"/>
      <c r="K57" s="40"/>
      <c r="L57" s="40"/>
      <c r="M57" s="40"/>
      <c r="N57" s="40"/>
      <c r="O57" s="200"/>
      <c r="P57" s="200"/>
      <c r="Q57" s="200"/>
      <c r="R57" s="299"/>
    </row>
    <row r="58" spans="2:18" x14ac:dyDescent="0.25">
      <c r="B58" s="39" t="s">
        <v>77</v>
      </c>
      <c r="C58" s="39"/>
    </row>
    <row r="59" spans="2:18" x14ac:dyDescent="0.25">
      <c r="B59" s="305" t="s">
        <v>78</v>
      </c>
      <c r="C59" s="306"/>
    </row>
    <row r="60" spans="2:18" x14ac:dyDescent="0.25">
      <c r="B60" s="307" t="s">
        <v>313</v>
      </c>
      <c r="C60" s="308"/>
    </row>
    <row r="61" spans="2:18" x14ac:dyDescent="0.25">
      <c r="B61" s="41" t="s">
        <v>314</v>
      </c>
      <c r="C61" s="42"/>
    </row>
    <row r="62" spans="2:18" x14ac:dyDescent="0.25">
      <c r="B62" s="405" t="s">
        <v>312</v>
      </c>
      <c r="C62" s="404"/>
    </row>
  </sheetData>
  <mergeCells count="84">
    <mergeCell ref="F3:J3"/>
    <mergeCell ref="B2:J2"/>
    <mergeCell ref="B1:R1"/>
    <mergeCell ref="F6:J6"/>
    <mergeCell ref="F7:J7"/>
    <mergeCell ref="N4:R4"/>
    <mergeCell ref="N5:R5"/>
    <mergeCell ref="F4:J4"/>
    <mergeCell ref="F5:J5"/>
    <mergeCell ref="K2:R2"/>
    <mergeCell ref="K3:M3"/>
    <mergeCell ref="K4:M4"/>
    <mergeCell ref="K5:M5"/>
    <mergeCell ref="K6:M6"/>
    <mergeCell ref="N6:R6"/>
    <mergeCell ref="N3:R3"/>
    <mergeCell ref="B47:D47"/>
    <mergeCell ref="E47:J47"/>
    <mergeCell ref="J52:R52"/>
    <mergeCell ref="B56:C56"/>
    <mergeCell ref="D56:H56"/>
    <mergeCell ref="I56:J56"/>
    <mergeCell ref="K56:P56"/>
    <mergeCell ref="N47:R47"/>
    <mergeCell ref="H57:I57"/>
    <mergeCell ref="B49:R49"/>
    <mergeCell ref="F51:H51"/>
    <mergeCell ref="K51:M51"/>
    <mergeCell ref="P51:R51"/>
    <mergeCell ref="B53:R53"/>
    <mergeCell ref="B54:R54"/>
    <mergeCell ref="B55:R55"/>
    <mergeCell ref="B10:R10"/>
    <mergeCell ref="F8:J8"/>
    <mergeCell ref="B3:E3"/>
    <mergeCell ref="B4:E4"/>
    <mergeCell ref="B5:E5"/>
    <mergeCell ref="B6:E6"/>
    <mergeCell ref="B7:E7"/>
    <mergeCell ref="B8:E8"/>
    <mergeCell ref="N8:R8"/>
    <mergeCell ref="K7:M7"/>
    <mergeCell ref="K8:M8"/>
    <mergeCell ref="B9:C9"/>
    <mergeCell ref="D9:G9"/>
    <mergeCell ref="H9:I9"/>
    <mergeCell ref="J9:N9"/>
    <mergeCell ref="N7:R7"/>
    <mergeCell ref="K11:R11"/>
    <mergeCell ref="K12:R12"/>
    <mergeCell ref="K13:R13"/>
    <mergeCell ref="K14:R14"/>
    <mergeCell ref="K15:L15"/>
    <mergeCell ref="M15:R15"/>
    <mergeCell ref="C11:I11"/>
    <mergeCell ref="C12:I12"/>
    <mergeCell ref="C13:I13"/>
    <mergeCell ref="C14:I14"/>
    <mergeCell ref="C15:I15"/>
    <mergeCell ref="M46:R46"/>
    <mergeCell ref="H46:K46"/>
    <mergeCell ref="C46:F46"/>
    <mergeCell ref="B16:R16"/>
    <mergeCell ref="B32:H32"/>
    <mergeCell ref="N32:R32"/>
    <mergeCell ref="C22:R22"/>
    <mergeCell ref="C23:R23"/>
    <mergeCell ref="B25:R25"/>
    <mergeCell ref="B39:R40"/>
    <mergeCell ref="B41:D41"/>
    <mergeCell ref="E41:R41"/>
    <mergeCell ref="B42:R42"/>
    <mergeCell ref="B38:R38"/>
    <mergeCell ref="I35:N35"/>
    <mergeCell ref="B43:R43"/>
    <mergeCell ref="B44:R44"/>
    <mergeCell ref="B29:B30"/>
    <mergeCell ref="D17:R17"/>
    <mergeCell ref="D18:R18"/>
    <mergeCell ref="D19:R19"/>
    <mergeCell ref="D20:R20"/>
    <mergeCell ref="B26:C26"/>
    <mergeCell ref="B27:C27"/>
    <mergeCell ref="B28:C28"/>
  </mergeCells>
  <pageMargins left="0" right="0" top="0" bottom="0" header="0.3" footer="0.3"/>
  <pageSetup scale="88" orientation="landscape" r:id="rId1"/>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E7F5F-6AE4-47AE-B531-8BDF71CFA811}">
  <dimension ref="A7"/>
  <sheetViews>
    <sheetView topLeftCell="A7" workbookViewId="0">
      <selection activeCell="A7" sqref="A7"/>
    </sheetView>
  </sheetViews>
  <sheetFormatPr defaultRowHeight="15" x14ac:dyDescent="0.25"/>
  <sheetData>
    <row r="7" spans="1:1" ht="21" x14ac:dyDescent="0.35">
      <c r="A7" s="47"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380CB-0549-4732-B70C-502118A869CF}">
  <dimension ref="A1:N38"/>
  <sheetViews>
    <sheetView zoomScaleNormal="100" workbookViewId="0">
      <selection activeCell="G4" sqref="G4:K4"/>
    </sheetView>
  </sheetViews>
  <sheetFormatPr defaultColWidth="9.140625" defaultRowHeight="12.75" x14ac:dyDescent="0.2"/>
  <cols>
    <col min="1" max="1" width="4.85546875" style="48" customWidth="1"/>
    <col min="2" max="2" width="8.85546875" style="48" customWidth="1"/>
    <col min="3" max="3" width="24" style="48" customWidth="1"/>
    <col min="4" max="4" width="16.85546875" style="48" customWidth="1"/>
    <col min="5" max="9" width="13.42578125" style="48" customWidth="1"/>
    <col min="10" max="11" width="6.7109375" style="48" customWidth="1"/>
    <col min="12" max="16384" width="9.140625" style="48"/>
  </cols>
  <sheetData>
    <row r="1" spans="1:14" ht="47.25" customHeight="1" thickBot="1" x14ac:dyDescent="0.25">
      <c r="A1" s="598" t="s">
        <v>89</v>
      </c>
      <c r="B1" s="599"/>
      <c r="C1" s="599"/>
      <c r="D1" s="599"/>
      <c r="E1" s="599"/>
      <c r="F1" s="599"/>
      <c r="G1" s="599"/>
      <c r="H1" s="599"/>
      <c r="I1" s="599"/>
      <c r="J1" s="599"/>
      <c r="K1" s="600"/>
    </row>
    <row r="2" spans="1:14" ht="15" customHeight="1" x14ac:dyDescent="0.2">
      <c r="A2" s="607" t="s">
        <v>41</v>
      </c>
      <c r="B2" s="608"/>
      <c r="C2" s="346">
        <f>INTRO!D29</f>
        <v>4031250</v>
      </c>
      <c r="D2" s="347" t="s">
        <v>90</v>
      </c>
      <c r="E2" s="608" t="str">
        <f>INTRO!D30</f>
        <v>21-070 HEATSINK, KA5, MAIN</v>
      </c>
      <c r="F2" s="609"/>
      <c r="G2" s="347" t="s">
        <v>91</v>
      </c>
      <c r="H2" s="608" t="str">
        <f>INTRO!D31</f>
        <v>E</v>
      </c>
      <c r="I2" s="608"/>
      <c r="J2" s="608"/>
      <c r="K2" s="610"/>
    </row>
    <row r="3" spans="1:14" ht="15" customHeight="1" x14ac:dyDescent="0.2">
      <c r="A3" s="566"/>
      <c r="B3" s="567"/>
      <c r="C3" s="568"/>
      <c r="D3" s="601"/>
      <c r="E3" s="602"/>
      <c r="F3" s="603"/>
      <c r="G3" s="604"/>
      <c r="H3" s="605"/>
      <c r="I3" s="605"/>
      <c r="J3" s="605"/>
      <c r="K3" s="606"/>
    </row>
    <row r="4" spans="1:14" ht="15" customHeight="1" x14ac:dyDescent="0.2">
      <c r="A4" s="349" t="s">
        <v>16</v>
      </c>
      <c r="B4" s="348"/>
      <c r="C4" s="582" t="str">
        <f>INTRO!D35</f>
        <v>Acme Alliance</v>
      </c>
      <c r="D4" s="583"/>
      <c r="E4" s="595" t="s">
        <v>92</v>
      </c>
      <c r="F4" s="596"/>
      <c r="G4" s="596"/>
      <c r="H4" s="596"/>
      <c r="I4" s="596"/>
      <c r="J4" s="596"/>
      <c r="K4" s="597"/>
    </row>
    <row r="5" spans="1:14" ht="15" customHeight="1" x14ac:dyDescent="0.2">
      <c r="A5" s="566"/>
      <c r="B5" s="567"/>
      <c r="C5" s="567"/>
      <c r="D5" s="568"/>
      <c r="E5" s="569"/>
      <c r="F5" s="570"/>
      <c r="G5" s="570"/>
      <c r="H5" s="570"/>
      <c r="I5" s="570"/>
      <c r="J5" s="570"/>
      <c r="K5" s="571"/>
    </row>
    <row r="6" spans="1:14" ht="15.75" x14ac:dyDescent="0.25">
      <c r="A6" s="572"/>
      <c r="B6" s="573"/>
      <c r="C6" s="49" t="s">
        <v>93</v>
      </c>
      <c r="D6" s="576" t="s">
        <v>94</v>
      </c>
      <c r="E6" s="562" t="s">
        <v>95</v>
      </c>
      <c r="F6" s="563"/>
      <c r="G6" s="563"/>
      <c r="H6" s="563"/>
      <c r="I6" s="563"/>
      <c r="J6" s="578"/>
      <c r="K6" s="579"/>
    </row>
    <row r="7" spans="1:14" ht="15.75" customHeight="1" thickBot="1" x14ac:dyDescent="0.25">
      <c r="A7" s="574"/>
      <c r="B7" s="575"/>
      <c r="C7" s="50" t="s">
        <v>96</v>
      </c>
      <c r="D7" s="577"/>
      <c r="E7" s="564"/>
      <c r="F7" s="565"/>
      <c r="G7" s="565"/>
      <c r="H7" s="565"/>
      <c r="I7" s="565"/>
      <c r="J7" s="580" t="s">
        <v>97</v>
      </c>
      <c r="K7" s="581"/>
    </row>
    <row r="8" spans="1:14" x14ac:dyDescent="0.2">
      <c r="A8" s="51" t="s">
        <v>98</v>
      </c>
      <c r="B8" s="52" t="s">
        <v>99</v>
      </c>
      <c r="C8" s="53" t="s">
        <v>100</v>
      </c>
      <c r="D8" s="54"/>
      <c r="E8" s="53" t="s">
        <v>101</v>
      </c>
      <c r="F8" s="53" t="s">
        <v>102</v>
      </c>
      <c r="G8" s="53" t="s">
        <v>103</v>
      </c>
      <c r="H8" s="53" t="s">
        <v>114</v>
      </c>
      <c r="I8" s="53" t="s">
        <v>115</v>
      </c>
      <c r="J8" s="53" t="s">
        <v>104</v>
      </c>
      <c r="K8" s="55" t="s">
        <v>105</v>
      </c>
    </row>
    <row r="9" spans="1:14" ht="21.75" customHeight="1" x14ac:dyDescent="0.2">
      <c r="A9" s="56">
        <v>1</v>
      </c>
      <c r="B9" s="57"/>
      <c r="C9" s="58"/>
      <c r="D9" s="59"/>
      <c r="E9" s="60"/>
      <c r="F9" s="60"/>
      <c r="G9" s="60"/>
      <c r="H9" s="60"/>
      <c r="I9" s="60"/>
      <c r="J9" s="59"/>
      <c r="K9" s="61"/>
    </row>
    <row r="10" spans="1:14" ht="21.75" customHeight="1" x14ac:dyDescent="0.2">
      <c r="A10" s="56">
        <v>2</v>
      </c>
      <c r="B10" s="57"/>
      <c r="C10" s="58"/>
      <c r="D10" s="59"/>
      <c r="E10" s="60"/>
      <c r="F10" s="60"/>
      <c r="G10" s="60"/>
      <c r="H10" s="60"/>
      <c r="I10" s="60"/>
      <c r="J10" s="59"/>
      <c r="K10" s="61"/>
    </row>
    <row r="11" spans="1:14" ht="21.75" customHeight="1" x14ac:dyDescent="0.2">
      <c r="A11" s="56">
        <v>3</v>
      </c>
      <c r="B11" s="57"/>
      <c r="C11" s="58"/>
      <c r="D11" s="62"/>
      <c r="E11" s="60"/>
      <c r="F11" s="60"/>
      <c r="G11" s="60"/>
      <c r="H11" s="60"/>
      <c r="I11" s="60"/>
      <c r="J11" s="59"/>
      <c r="K11" s="61"/>
    </row>
    <row r="12" spans="1:14" ht="21.75" customHeight="1" x14ac:dyDescent="0.2">
      <c r="A12" s="56">
        <v>4</v>
      </c>
      <c r="B12" s="57"/>
      <c r="C12" s="58"/>
      <c r="D12" s="62"/>
      <c r="E12" s="60"/>
      <c r="F12" s="60"/>
      <c r="G12" s="60"/>
      <c r="H12" s="60"/>
      <c r="I12" s="60"/>
      <c r="J12" s="59"/>
      <c r="K12" s="61"/>
    </row>
    <row r="13" spans="1:14" ht="21.75" customHeight="1" x14ac:dyDescent="0.2">
      <c r="A13" s="56">
        <v>5</v>
      </c>
      <c r="B13" s="57"/>
      <c r="C13" s="58"/>
      <c r="D13" s="62"/>
      <c r="E13" s="60"/>
      <c r="F13" s="60"/>
      <c r="G13" s="60"/>
      <c r="H13" s="60"/>
      <c r="I13" s="60"/>
      <c r="J13" s="59"/>
      <c r="K13" s="61"/>
    </row>
    <row r="14" spans="1:14" ht="21.75" customHeight="1" x14ac:dyDescent="0.2">
      <c r="A14" s="56">
        <v>6</v>
      </c>
      <c r="B14" s="57"/>
      <c r="C14" s="58"/>
      <c r="D14" s="62"/>
      <c r="E14" s="60"/>
      <c r="F14" s="60"/>
      <c r="G14" s="60"/>
      <c r="H14" s="60"/>
      <c r="I14" s="60"/>
      <c r="J14" s="59"/>
      <c r="K14" s="61"/>
    </row>
    <row r="15" spans="1:14" ht="21.75" customHeight="1" x14ac:dyDescent="0.2">
      <c r="A15" s="56">
        <v>7</v>
      </c>
      <c r="B15" s="57"/>
      <c r="C15" s="58"/>
      <c r="D15" s="62"/>
      <c r="E15" s="60"/>
      <c r="F15" s="60"/>
      <c r="G15" s="60"/>
      <c r="H15" s="60"/>
      <c r="I15" s="60"/>
      <c r="J15" s="59"/>
      <c r="K15" s="61"/>
    </row>
    <row r="16" spans="1:14" ht="21.75" customHeight="1" x14ac:dyDescent="0.2">
      <c r="A16" s="56">
        <v>8</v>
      </c>
      <c r="B16" s="57"/>
      <c r="C16" s="58"/>
      <c r="D16" s="62"/>
      <c r="E16" s="60"/>
      <c r="F16" s="60"/>
      <c r="G16" s="60"/>
      <c r="H16" s="60"/>
      <c r="I16" s="60"/>
      <c r="J16" s="59"/>
      <c r="K16" s="61"/>
      <c r="N16" s="48" t="s">
        <v>35</v>
      </c>
    </row>
    <row r="17" spans="1:11" ht="21.75" customHeight="1" x14ac:dyDescent="0.2">
      <c r="A17" s="56">
        <v>9</v>
      </c>
      <c r="B17" s="57"/>
      <c r="C17" s="58"/>
      <c r="D17" s="62"/>
      <c r="E17" s="60"/>
      <c r="F17" s="60"/>
      <c r="G17" s="60"/>
      <c r="H17" s="60"/>
      <c r="I17" s="60"/>
      <c r="J17" s="59"/>
      <c r="K17" s="61"/>
    </row>
    <row r="18" spans="1:11" ht="21.75" customHeight="1" x14ac:dyDescent="0.2">
      <c r="A18" s="56">
        <v>10</v>
      </c>
      <c r="B18" s="57"/>
      <c r="C18" s="58"/>
      <c r="D18" s="62"/>
      <c r="E18" s="60"/>
      <c r="F18" s="60"/>
      <c r="G18" s="60"/>
      <c r="H18" s="60"/>
      <c r="I18" s="60"/>
      <c r="J18" s="59"/>
      <c r="K18" s="61"/>
    </row>
    <row r="19" spans="1:11" ht="21.75" customHeight="1" x14ac:dyDescent="0.2">
      <c r="A19" s="56">
        <v>11</v>
      </c>
      <c r="B19" s="57"/>
      <c r="C19" s="58"/>
      <c r="D19" s="62"/>
      <c r="E19" s="60"/>
      <c r="F19" s="60"/>
      <c r="G19" s="60"/>
      <c r="H19" s="60"/>
      <c r="I19" s="60"/>
      <c r="J19" s="59"/>
      <c r="K19" s="61"/>
    </row>
    <row r="20" spans="1:11" ht="21.75" customHeight="1" x14ac:dyDescent="0.2">
      <c r="A20" s="56">
        <v>12</v>
      </c>
      <c r="B20" s="57"/>
      <c r="C20" s="58"/>
      <c r="D20" s="62"/>
      <c r="E20" s="60"/>
      <c r="F20" s="60"/>
      <c r="G20" s="60"/>
      <c r="H20" s="60"/>
      <c r="I20" s="60"/>
      <c r="J20" s="59"/>
      <c r="K20" s="61"/>
    </row>
    <row r="21" spans="1:11" ht="21.75" customHeight="1" x14ac:dyDescent="0.2">
      <c r="A21" s="56">
        <v>13</v>
      </c>
      <c r="B21" s="57"/>
      <c r="C21" s="58"/>
      <c r="D21" s="62"/>
      <c r="E21" s="60"/>
      <c r="F21" s="60"/>
      <c r="G21" s="60"/>
      <c r="H21" s="60"/>
      <c r="I21" s="60"/>
      <c r="J21" s="59"/>
      <c r="K21" s="61"/>
    </row>
    <row r="22" spans="1:11" ht="21.75" customHeight="1" x14ac:dyDescent="0.2">
      <c r="A22" s="56">
        <v>14</v>
      </c>
      <c r="B22" s="57"/>
      <c r="C22" s="58"/>
      <c r="D22" s="62"/>
      <c r="E22" s="60"/>
      <c r="F22" s="60"/>
      <c r="G22" s="60"/>
      <c r="H22" s="60"/>
      <c r="I22" s="60"/>
      <c r="J22" s="59"/>
      <c r="K22" s="61"/>
    </row>
    <row r="23" spans="1:11" ht="21.75" customHeight="1" x14ac:dyDescent="0.2">
      <c r="A23" s="56">
        <v>15</v>
      </c>
      <c r="B23" s="57"/>
      <c r="C23" s="58"/>
      <c r="D23" s="62"/>
      <c r="E23" s="60"/>
      <c r="F23" s="60"/>
      <c r="G23" s="60"/>
      <c r="H23" s="60"/>
      <c r="I23" s="60"/>
      <c r="J23" s="59"/>
      <c r="K23" s="61"/>
    </row>
    <row r="24" spans="1:11" ht="21.75" customHeight="1" x14ac:dyDescent="0.2">
      <c r="A24" s="56">
        <v>16</v>
      </c>
      <c r="B24" s="57"/>
      <c r="C24" s="58"/>
      <c r="D24" s="62"/>
      <c r="E24" s="60"/>
      <c r="F24" s="60"/>
      <c r="G24" s="60"/>
      <c r="H24" s="60"/>
      <c r="I24" s="60"/>
      <c r="J24" s="59"/>
      <c r="K24" s="61"/>
    </row>
    <row r="25" spans="1:11" ht="21.75" customHeight="1" x14ac:dyDescent="0.2">
      <c r="A25" s="56">
        <v>17</v>
      </c>
      <c r="B25" s="57"/>
      <c r="C25" s="58"/>
      <c r="D25" s="62"/>
      <c r="E25" s="60"/>
      <c r="F25" s="60"/>
      <c r="G25" s="60"/>
      <c r="H25" s="60"/>
      <c r="I25" s="60"/>
      <c r="J25" s="59"/>
      <c r="K25" s="61"/>
    </row>
    <row r="26" spans="1:11" ht="21.75" customHeight="1" x14ac:dyDescent="0.2">
      <c r="A26" s="56">
        <v>18</v>
      </c>
      <c r="B26" s="57"/>
      <c r="C26" s="58"/>
      <c r="D26" s="62"/>
      <c r="E26" s="60"/>
      <c r="F26" s="60"/>
      <c r="G26" s="60"/>
      <c r="H26" s="60"/>
      <c r="I26" s="60"/>
      <c r="J26" s="59"/>
      <c r="K26" s="61"/>
    </row>
    <row r="27" spans="1:11" ht="21.75" customHeight="1" x14ac:dyDescent="0.2">
      <c r="A27" s="56">
        <v>16</v>
      </c>
      <c r="B27" s="57"/>
      <c r="C27" s="58"/>
      <c r="D27" s="62"/>
      <c r="E27" s="60"/>
      <c r="F27" s="60"/>
      <c r="G27" s="60"/>
      <c r="H27" s="60"/>
      <c r="I27" s="60"/>
      <c r="J27" s="59"/>
      <c r="K27" s="61"/>
    </row>
    <row r="28" spans="1:11" ht="21.75" customHeight="1" x14ac:dyDescent="0.2">
      <c r="A28" s="56">
        <v>19</v>
      </c>
      <c r="B28" s="57"/>
      <c r="C28" s="58"/>
      <c r="D28" s="59"/>
      <c r="E28" s="60"/>
      <c r="F28" s="60"/>
      <c r="G28" s="60"/>
      <c r="H28" s="60"/>
      <c r="I28" s="60"/>
      <c r="J28" s="59"/>
      <c r="K28" s="61"/>
    </row>
    <row r="29" spans="1:11" ht="21.75" customHeight="1" thickBot="1" x14ac:dyDescent="0.25">
      <c r="A29" s="63">
        <v>20</v>
      </c>
      <c r="B29" s="64"/>
      <c r="C29" s="65"/>
      <c r="D29" s="66"/>
      <c r="E29" s="67"/>
      <c r="F29" s="67"/>
      <c r="G29" s="67"/>
      <c r="H29" s="67"/>
      <c r="I29" s="67"/>
      <c r="J29" s="66"/>
      <c r="K29" s="68"/>
    </row>
    <row r="30" spans="1:11" ht="13.5" thickBot="1" x14ac:dyDescent="0.25">
      <c r="A30" s="69"/>
      <c r="B30" s="69"/>
      <c r="C30" s="70"/>
      <c r="D30" s="70"/>
      <c r="E30" s="71"/>
      <c r="F30" s="71"/>
      <c r="G30" s="71"/>
      <c r="H30" s="71"/>
      <c r="I30" s="71"/>
      <c r="J30" s="71"/>
      <c r="K30" s="71"/>
    </row>
    <row r="31" spans="1:11" ht="21.75" customHeight="1" thickBot="1" x14ac:dyDescent="0.3">
      <c r="A31" s="584" t="s">
        <v>106</v>
      </c>
      <c r="B31" s="585"/>
      <c r="C31" s="586"/>
      <c r="D31" s="351"/>
      <c r="E31" s="350" t="s">
        <v>107</v>
      </c>
      <c r="F31" s="352"/>
      <c r="G31" s="587" t="s">
        <v>108</v>
      </c>
      <c r="H31" s="587"/>
      <c r="I31" s="587"/>
      <c r="J31" s="588"/>
      <c r="K31" s="589"/>
    </row>
    <row r="32" spans="1:11" ht="21" customHeight="1" thickBot="1" x14ac:dyDescent="0.3">
      <c r="A32" s="590" t="s">
        <v>109</v>
      </c>
      <c r="B32" s="591"/>
      <c r="C32" s="592"/>
      <c r="D32" s="353"/>
      <c r="E32" s="362" t="s">
        <v>107</v>
      </c>
      <c r="F32" s="354"/>
      <c r="G32" s="593" t="s">
        <v>110</v>
      </c>
      <c r="H32" s="593"/>
      <c r="I32" s="593"/>
      <c r="J32" s="593"/>
      <c r="K32" s="594"/>
    </row>
    <row r="33" spans="1:11" ht="24" customHeight="1" thickBot="1" x14ac:dyDescent="0.25">
      <c r="A33" s="559" t="s">
        <v>303</v>
      </c>
      <c r="B33" s="560"/>
      <c r="C33" s="561"/>
      <c r="D33" s="355"/>
      <c r="E33" s="363" t="s">
        <v>107</v>
      </c>
      <c r="F33" s="356"/>
      <c r="G33" s="82" t="s">
        <v>111</v>
      </c>
      <c r="H33" s="73"/>
      <c r="I33" s="73"/>
      <c r="J33" s="74"/>
      <c r="K33" s="75"/>
    </row>
    <row r="34" spans="1:11" ht="18.75" thickBot="1" x14ac:dyDescent="0.3">
      <c r="A34" s="357"/>
      <c r="B34" s="364"/>
      <c r="C34" s="365"/>
      <c r="D34" s="366"/>
      <c r="E34" s="366"/>
      <c r="F34" s="358"/>
      <c r="G34" s="81" t="s">
        <v>112</v>
      </c>
      <c r="H34" s="76"/>
      <c r="I34" s="76"/>
      <c r="J34" s="77"/>
      <c r="K34" s="78"/>
    </row>
    <row r="35" spans="1:11" ht="16.5" thickBot="1" x14ac:dyDescent="0.3">
      <c r="A35" s="359"/>
      <c r="B35" s="360"/>
      <c r="C35" s="360"/>
      <c r="D35" s="360"/>
      <c r="E35" s="360"/>
      <c r="F35" s="361"/>
      <c r="G35" s="83" t="s">
        <v>113</v>
      </c>
      <c r="H35" s="79"/>
      <c r="I35" s="79"/>
      <c r="J35" s="77"/>
      <c r="K35" s="80"/>
    </row>
    <row r="38" spans="1:11" x14ac:dyDescent="0.2">
      <c r="J38" s="72"/>
    </row>
  </sheetData>
  <mergeCells count="22">
    <mergeCell ref="A1:K1"/>
    <mergeCell ref="A3:C3"/>
    <mergeCell ref="D3:F3"/>
    <mergeCell ref="G3:K3"/>
    <mergeCell ref="A2:B2"/>
    <mergeCell ref="E2:F2"/>
    <mergeCell ref="H2:K2"/>
    <mergeCell ref="C4:D4"/>
    <mergeCell ref="A31:C31"/>
    <mergeCell ref="G31:K31"/>
    <mergeCell ref="A32:C32"/>
    <mergeCell ref="G32:K32"/>
    <mergeCell ref="E4:F4"/>
    <mergeCell ref="G4:K4"/>
    <mergeCell ref="A33:C33"/>
    <mergeCell ref="E6:I7"/>
    <mergeCell ref="A5:D5"/>
    <mergeCell ref="E5:K5"/>
    <mergeCell ref="A6:B7"/>
    <mergeCell ref="D6:D7"/>
    <mergeCell ref="J6:K6"/>
    <mergeCell ref="J7:K7"/>
  </mergeCells>
  <conditionalFormatting sqref="J33">
    <cfRule type="cellIs" dxfId="7" priority="3" operator="equal">
      <formula>"x"</formula>
    </cfRule>
  </conditionalFormatting>
  <conditionalFormatting sqref="J34">
    <cfRule type="cellIs" dxfId="6" priority="2" operator="equal">
      <formula>"x"</formula>
    </cfRule>
  </conditionalFormatting>
  <conditionalFormatting sqref="J35">
    <cfRule type="cellIs" dxfId="5" priority="1" operator="equal">
      <formula>"x"</formula>
    </cfRule>
  </conditionalFormatting>
  <pageMargins left="0.7" right="0.7" top="0.75" bottom="0.75" header="0.3" footer="0.3"/>
  <pageSetup scale="9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A8E8B-BD0C-450E-82DE-2328CCB16C5A}">
  <dimension ref="B1:M45"/>
  <sheetViews>
    <sheetView workbookViewId="0">
      <selection activeCell="I20" sqref="I20"/>
    </sheetView>
  </sheetViews>
  <sheetFormatPr defaultRowHeight="15" x14ac:dyDescent="0.25"/>
  <cols>
    <col min="1" max="1" width="1.5703125" customWidth="1"/>
    <col min="2" max="2" width="11" customWidth="1"/>
    <col min="3" max="3" width="9.7109375" customWidth="1"/>
    <col min="4" max="4" width="10" customWidth="1"/>
    <col min="5" max="5" width="10.42578125" customWidth="1"/>
    <col min="6" max="6" width="10.28515625" customWidth="1"/>
    <col min="7" max="7" width="9.5703125" customWidth="1"/>
    <col min="8" max="8" width="9.7109375" customWidth="1"/>
    <col min="9" max="9" width="9.42578125" customWidth="1"/>
    <col min="10" max="10" width="9.5703125" customWidth="1"/>
    <col min="11" max="11" width="9.85546875" customWidth="1"/>
    <col min="12" max="13" width="9.42578125" customWidth="1"/>
  </cols>
  <sheetData>
    <row r="1" spans="2:13" ht="45.75" customHeight="1" thickBot="1" x14ac:dyDescent="0.3">
      <c r="B1" s="619" t="s">
        <v>116</v>
      </c>
      <c r="C1" s="620"/>
      <c r="D1" s="620"/>
      <c r="E1" s="620"/>
      <c r="F1" s="620"/>
      <c r="G1" s="620"/>
      <c r="H1" s="620"/>
      <c r="I1" s="620"/>
      <c r="J1" s="620"/>
      <c r="K1" s="620"/>
      <c r="L1" s="620"/>
      <c r="M1" s="621"/>
    </row>
    <row r="2" spans="2:13" ht="30" x14ac:dyDescent="0.25">
      <c r="B2" s="367" t="s">
        <v>41</v>
      </c>
      <c r="C2" s="622">
        <f>INTRO!D29</f>
        <v>4031250</v>
      </c>
      <c r="D2" s="623"/>
      <c r="E2" s="624"/>
      <c r="F2" s="368" t="s">
        <v>91</v>
      </c>
      <c r="G2" s="625" t="str">
        <f>INTRO!D31</f>
        <v>E</v>
      </c>
      <c r="H2" s="626"/>
      <c r="I2" s="368" t="s">
        <v>16</v>
      </c>
      <c r="J2" s="627" t="str">
        <f>INTRO!D35</f>
        <v>Acme Alliance</v>
      </c>
      <c r="K2" s="628"/>
      <c r="L2" s="628"/>
      <c r="M2" s="629"/>
    </row>
    <row r="3" spans="2:13" ht="45.75" customHeight="1" thickBot="1" x14ac:dyDescent="0.3">
      <c r="B3" s="369" t="s">
        <v>20</v>
      </c>
      <c r="C3" s="630" t="str">
        <f>INTRO!D30</f>
        <v>21-070 HEATSINK, KA5, MAIN</v>
      </c>
      <c r="D3" s="631"/>
      <c r="E3" s="631"/>
      <c r="F3" s="631"/>
      <c r="G3" s="631"/>
      <c r="H3" s="632"/>
      <c r="I3" s="633" t="s">
        <v>304</v>
      </c>
      <c r="J3" s="634"/>
      <c r="K3" s="635"/>
      <c r="L3" s="636"/>
      <c r="M3" s="637"/>
    </row>
    <row r="4" spans="2:13" ht="15.75" thickBot="1" x14ac:dyDescent="0.3">
      <c r="B4" s="85" t="s">
        <v>117</v>
      </c>
      <c r="C4" s="85" t="s">
        <v>118</v>
      </c>
      <c r="D4" s="86" t="s">
        <v>119</v>
      </c>
      <c r="E4" s="87" t="s">
        <v>120</v>
      </c>
      <c r="F4" s="87" t="s">
        <v>121</v>
      </c>
      <c r="G4" s="87" t="s">
        <v>122</v>
      </c>
      <c r="H4" s="87" t="s">
        <v>123</v>
      </c>
      <c r="I4" s="87" t="s">
        <v>124</v>
      </c>
      <c r="J4" s="87" t="s">
        <v>125</v>
      </c>
      <c r="K4" s="87" t="s">
        <v>126</v>
      </c>
      <c r="L4" s="87" t="s">
        <v>127</v>
      </c>
      <c r="M4" s="88" t="s">
        <v>128</v>
      </c>
    </row>
    <row r="5" spans="2:13" x14ac:dyDescent="0.25">
      <c r="B5" s="89"/>
      <c r="C5" s="89">
        <v>1</v>
      </c>
      <c r="D5" s="90"/>
      <c r="E5" s="91"/>
      <c r="F5" s="91"/>
      <c r="G5" s="91"/>
      <c r="H5" s="91"/>
      <c r="I5" s="91"/>
      <c r="J5" s="91"/>
      <c r="K5" s="92"/>
      <c r="L5" s="92"/>
      <c r="M5" s="93"/>
    </row>
    <row r="6" spans="2:13" x14ac:dyDescent="0.25">
      <c r="B6" s="94"/>
      <c r="C6" s="94">
        <v>2</v>
      </c>
      <c r="D6" s="95"/>
      <c r="E6" s="96"/>
      <c r="F6" s="96"/>
      <c r="G6" s="96"/>
      <c r="H6" s="96"/>
      <c r="I6" s="96"/>
      <c r="J6" s="96"/>
      <c r="K6" s="97"/>
      <c r="L6" s="97"/>
      <c r="M6" s="98"/>
    </row>
    <row r="7" spans="2:13" x14ac:dyDescent="0.25">
      <c r="B7" s="94"/>
      <c r="C7" s="94">
        <v>3</v>
      </c>
      <c r="D7" s="95"/>
      <c r="E7" s="96"/>
      <c r="F7" s="96"/>
      <c r="G7" s="96"/>
      <c r="H7" s="96"/>
      <c r="I7" s="96"/>
      <c r="J7" s="96"/>
      <c r="K7" s="97"/>
      <c r="L7" s="97"/>
      <c r="M7" s="98"/>
    </row>
    <row r="8" spans="2:13" x14ac:dyDescent="0.25">
      <c r="B8" s="94"/>
      <c r="C8" s="94">
        <v>4</v>
      </c>
      <c r="D8" s="95"/>
      <c r="E8" s="96"/>
      <c r="F8" s="96"/>
      <c r="G8" s="96"/>
      <c r="H8" s="96"/>
      <c r="I8" s="96"/>
      <c r="J8" s="96"/>
      <c r="K8" s="97"/>
      <c r="L8" s="97"/>
      <c r="M8" s="98"/>
    </row>
    <row r="9" spans="2:13" x14ac:dyDescent="0.25">
      <c r="B9" s="94"/>
      <c r="C9" s="94">
        <v>5</v>
      </c>
      <c r="D9" s="95"/>
      <c r="E9" s="96"/>
      <c r="F9" s="96"/>
      <c r="G9" s="96"/>
      <c r="H9" s="96"/>
      <c r="I9" s="96"/>
      <c r="J9" s="96"/>
      <c r="K9" s="97"/>
      <c r="L9" s="97"/>
      <c r="M9" s="98"/>
    </row>
    <row r="10" spans="2:13" x14ac:dyDescent="0.25">
      <c r="B10" s="94"/>
      <c r="C10" s="94">
        <v>6</v>
      </c>
      <c r="D10" s="95"/>
      <c r="E10" s="96"/>
      <c r="F10" s="96"/>
      <c r="G10" s="96"/>
      <c r="H10" s="96"/>
      <c r="I10" s="96"/>
      <c r="J10" s="96"/>
      <c r="K10" s="97"/>
      <c r="L10" s="97"/>
      <c r="M10" s="98"/>
    </row>
    <row r="11" spans="2:13" x14ac:dyDescent="0.25">
      <c r="B11" s="89"/>
      <c r="C11" s="89">
        <v>7</v>
      </c>
      <c r="D11" s="95"/>
      <c r="E11" s="96"/>
      <c r="F11" s="96"/>
      <c r="G11" s="96"/>
      <c r="H11" s="96"/>
      <c r="I11" s="96"/>
      <c r="J11" s="96"/>
      <c r="K11" s="97"/>
      <c r="L11" s="97"/>
      <c r="M11" s="98"/>
    </row>
    <row r="12" spans="2:13" x14ac:dyDescent="0.25">
      <c r="B12" s="94"/>
      <c r="C12" s="94">
        <v>8</v>
      </c>
      <c r="D12" s="95"/>
      <c r="E12" s="96"/>
      <c r="F12" s="96"/>
      <c r="G12" s="96"/>
      <c r="H12" s="96"/>
      <c r="I12" s="96"/>
      <c r="J12" s="96"/>
      <c r="K12" s="97"/>
      <c r="L12" s="97"/>
      <c r="M12" s="98"/>
    </row>
    <row r="13" spans="2:13" x14ac:dyDescent="0.25">
      <c r="B13" s="94"/>
      <c r="C13" s="94">
        <v>9</v>
      </c>
      <c r="D13" s="95"/>
      <c r="E13" s="96"/>
      <c r="F13" s="96"/>
      <c r="G13" s="96"/>
      <c r="H13" s="96"/>
      <c r="I13" s="96"/>
      <c r="J13" s="96"/>
      <c r="K13" s="97"/>
      <c r="L13" s="97"/>
      <c r="M13" s="98"/>
    </row>
    <row r="14" spans="2:13" x14ac:dyDescent="0.25">
      <c r="B14" s="94"/>
      <c r="C14" s="94">
        <v>10</v>
      </c>
      <c r="D14" s="95"/>
      <c r="E14" s="96"/>
      <c r="F14" s="96"/>
      <c r="G14" s="96"/>
      <c r="H14" s="96"/>
      <c r="I14" s="96"/>
      <c r="J14" s="96"/>
      <c r="K14" s="97"/>
      <c r="L14" s="97"/>
      <c r="M14" s="98"/>
    </row>
    <row r="15" spans="2:13" x14ac:dyDescent="0.25">
      <c r="B15" s="94"/>
      <c r="C15" s="94">
        <v>11</v>
      </c>
      <c r="D15" s="95"/>
      <c r="E15" s="96"/>
      <c r="F15" s="96"/>
      <c r="G15" s="96"/>
      <c r="H15" s="96"/>
      <c r="I15" s="96"/>
      <c r="J15" s="96"/>
      <c r="K15" s="97"/>
      <c r="L15" s="97"/>
      <c r="M15" s="98"/>
    </row>
    <row r="16" spans="2:13" x14ac:dyDescent="0.25">
      <c r="B16" s="94"/>
      <c r="C16" s="94">
        <v>12</v>
      </c>
      <c r="D16" s="95"/>
      <c r="E16" s="96"/>
      <c r="F16" s="96"/>
      <c r="G16" s="96"/>
      <c r="H16" s="96"/>
      <c r="I16" s="96"/>
      <c r="J16" s="96"/>
      <c r="K16" s="97"/>
      <c r="L16" s="97"/>
      <c r="M16" s="98"/>
    </row>
    <row r="17" spans="2:13" x14ac:dyDescent="0.25">
      <c r="B17" s="89"/>
      <c r="C17" s="89">
        <v>13</v>
      </c>
      <c r="D17" s="95"/>
      <c r="E17" s="96"/>
      <c r="F17" s="96"/>
      <c r="G17" s="96"/>
      <c r="H17" s="96"/>
      <c r="I17" s="96"/>
      <c r="J17" s="96"/>
      <c r="K17" s="97"/>
      <c r="L17" s="97"/>
      <c r="M17" s="98"/>
    </row>
    <row r="18" spans="2:13" x14ac:dyDescent="0.25">
      <c r="B18" s="94"/>
      <c r="C18" s="94">
        <v>14</v>
      </c>
      <c r="D18" s="95"/>
      <c r="E18" s="96"/>
      <c r="F18" s="96"/>
      <c r="G18" s="96"/>
      <c r="H18" s="96"/>
      <c r="I18" s="96"/>
      <c r="J18" s="96"/>
      <c r="K18" s="97"/>
      <c r="L18" s="97"/>
      <c r="M18" s="98"/>
    </row>
    <row r="19" spans="2:13" x14ac:dyDescent="0.25">
      <c r="B19" s="94"/>
      <c r="C19" s="94">
        <v>15</v>
      </c>
      <c r="D19" s="95"/>
      <c r="E19" s="96"/>
      <c r="F19" s="96"/>
      <c r="G19" s="96"/>
      <c r="H19" s="96"/>
      <c r="I19" s="96"/>
      <c r="J19" s="96"/>
      <c r="K19" s="97"/>
      <c r="L19" s="97"/>
      <c r="M19" s="98"/>
    </row>
    <row r="20" spans="2:13" x14ac:dyDescent="0.25">
      <c r="B20" s="94"/>
      <c r="C20" s="94">
        <v>16</v>
      </c>
      <c r="D20" s="95"/>
      <c r="E20" s="96"/>
      <c r="F20" s="96"/>
      <c r="G20" s="96"/>
      <c r="H20" s="96"/>
      <c r="I20" s="96"/>
      <c r="J20" s="96"/>
      <c r="K20" s="97"/>
      <c r="L20" s="97"/>
      <c r="M20" s="98"/>
    </row>
    <row r="21" spans="2:13" x14ac:dyDescent="0.25">
      <c r="B21" s="94"/>
      <c r="C21" s="94">
        <v>17</v>
      </c>
      <c r="D21" s="95"/>
      <c r="E21" s="96"/>
      <c r="F21" s="96"/>
      <c r="G21" s="96"/>
      <c r="H21" s="96"/>
      <c r="I21" s="96"/>
      <c r="J21" s="96"/>
      <c r="K21" s="97"/>
      <c r="L21" s="97"/>
      <c r="M21" s="98"/>
    </row>
    <row r="22" spans="2:13" x14ac:dyDescent="0.25">
      <c r="B22" s="94"/>
      <c r="C22" s="94">
        <v>18</v>
      </c>
      <c r="D22" s="95"/>
      <c r="E22" s="96"/>
      <c r="F22" s="96"/>
      <c r="G22" s="96"/>
      <c r="H22" s="96"/>
      <c r="I22" s="96"/>
      <c r="J22" s="96"/>
      <c r="K22" s="97"/>
      <c r="L22" s="97"/>
      <c r="M22" s="98"/>
    </row>
    <row r="23" spans="2:13" x14ac:dyDescent="0.25">
      <c r="B23" s="89"/>
      <c r="C23" s="89">
        <v>19</v>
      </c>
      <c r="D23" s="95"/>
      <c r="E23" s="96"/>
      <c r="F23" s="96"/>
      <c r="G23" s="96"/>
      <c r="H23" s="96"/>
      <c r="I23" s="96"/>
      <c r="J23" s="96"/>
      <c r="K23" s="97"/>
      <c r="L23" s="97"/>
      <c r="M23" s="98"/>
    </row>
    <row r="24" spans="2:13" x14ac:dyDescent="0.25">
      <c r="B24" s="94"/>
      <c r="C24" s="94">
        <v>20</v>
      </c>
      <c r="D24" s="95"/>
      <c r="E24" s="96"/>
      <c r="F24" s="96"/>
      <c r="G24" s="96"/>
      <c r="H24" s="96"/>
      <c r="I24" s="96"/>
      <c r="J24" s="96"/>
      <c r="K24" s="97"/>
      <c r="L24" s="97"/>
      <c r="M24" s="98"/>
    </row>
    <row r="25" spans="2:13" x14ac:dyDescent="0.25">
      <c r="B25" s="94"/>
      <c r="C25" s="94">
        <v>21</v>
      </c>
      <c r="D25" s="95"/>
      <c r="E25" s="96"/>
      <c r="F25" s="96"/>
      <c r="G25" s="96"/>
      <c r="H25" s="96"/>
      <c r="I25" s="96"/>
      <c r="J25" s="96"/>
      <c r="K25" s="97"/>
      <c r="L25" s="97"/>
      <c r="M25" s="98"/>
    </row>
    <row r="26" spans="2:13" x14ac:dyDescent="0.25">
      <c r="B26" s="94"/>
      <c r="C26" s="94">
        <v>22</v>
      </c>
      <c r="D26" s="95"/>
      <c r="E26" s="96"/>
      <c r="F26" s="96"/>
      <c r="G26" s="96"/>
      <c r="H26" s="96"/>
      <c r="I26" s="96"/>
      <c r="J26" s="96"/>
      <c r="K26" s="97"/>
      <c r="L26" s="97"/>
      <c r="M26" s="98"/>
    </row>
    <row r="27" spans="2:13" x14ac:dyDescent="0.25">
      <c r="B27" s="94"/>
      <c r="C27" s="94">
        <v>23</v>
      </c>
      <c r="D27" s="95"/>
      <c r="E27" s="96"/>
      <c r="F27" s="96"/>
      <c r="G27" s="96"/>
      <c r="H27" s="96"/>
      <c r="I27" s="96"/>
      <c r="J27" s="96"/>
      <c r="K27" s="97"/>
      <c r="L27" s="97"/>
      <c r="M27" s="98"/>
    </row>
    <row r="28" spans="2:13" x14ac:dyDescent="0.25">
      <c r="B28" s="94"/>
      <c r="C28" s="94">
        <v>24</v>
      </c>
      <c r="D28" s="95"/>
      <c r="E28" s="96"/>
      <c r="F28" s="96"/>
      <c r="G28" s="96"/>
      <c r="H28" s="96"/>
      <c r="I28" s="96"/>
      <c r="J28" s="96"/>
      <c r="K28" s="97"/>
      <c r="L28" s="97"/>
      <c r="M28" s="98"/>
    </row>
    <row r="29" spans="2:13" x14ac:dyDescent="0.25">
      <c r="B29" s="89"/>
      <c r="C29" s="89">
        <v>25</v>
      </c>
      <c r="D29" s="95"/>
      <c r="E29" s="96"/>
      <c r="F29" s="96"/>
      <c r="G29" s="96"/>
      <c r="H29" s="96"/>
      <c r="I29" s="96"/>
      <c r="J29" s="96"/>
      <c r="K29" s="97"/>
      <c r="L29" s="97"/>
      <c r="M29" s="98"/>
    </row>
    <row r="30" spans="2:13" x14ac:dyDescent="0.25">
      <c r="B30" s="94"/>
      <c r="C30" s="94">
        <v>26</v>
      </c>
      <c r="D30" s="95"/>
      <c r="E30" s="96"/>
      <c r="F30" s="96"/>
      <c r="G30" s="96"/>
      <c r="H30" s="96"/>
      <c r="I30" s="96"/>
      <c r="J30" s="96"/>
      <c r="K30" s="97"/>
      <c r="L30" s="97"/>
      <c r="M30" s="98"/>
    </row>
    <row r="31" spans="2:13" x14ac:dyDescent="0.25">
      <c r="B31" s="94"/>
      <c r="C31" s="94">
        <v>27</v>
      </c>
      <c r="D31" s="95"/>
      <c r="E31" s="96"/>
      <c r="F31" s="96"/>
      <c r="G31" s="96"/>
      <c r="H31" s="96"/>
      <c r="I31" s="96"/>
      <c r="J31" s="96"/>
      <c r="K31" s="97"/>
      <c r="L31" s="97"/>
      <c r="M31" s="98"/>
    </row>
    <row r="32" spans="2:13" x14ac:dyDescent="0.25">
      <c r="B32" s="94"/>
      <c r="C32" s="94">
        <v>28</v>
      </c>
      <c r="D32" s="95"/>
      <c r="E32" s="96"/>
      <c r="F32" s="96"/>
      <c r="G32" s="96"/>
      <c r="H32" s="96"/>
      <c r="I32" s="96"/>
      <c r="J32" s="96"/>
      <c r="K32" s="97"/>
      <c r="L32" s="97"/>
      <c r="M32" s="98"/>
    </row>
    <row r="33" spans="2:13" x14ac:dyDescent="0.25">
      <c r="B33" s="94"/>
      <c r="C33" s="94">
        <v>29</v>
      </c>
      <c r="D33" s="95"/>
      <c r="E33" s="96"/>
      <c r="F33" s="96"/>
      <c r="G33" s="96"/>
      <c r="H33" s="96"/>
      <c r="I33" s="96"/>
      <c r="J33" s="96"/>
      <c r="K33" s="97"/>
      <c r="L33" s="97"/>
      <c r="M33" s="98"/>
    </row>
    <row r="34" spans="2:13" ht="15.75" thickBot="1" x14ac:dyDescent="0.3">
      <c r="B34" s="99"/>
      <c r="C34" s="99">
        <v>30</v>
      </c>
      <c r="D34" s="95"/>
      <c r="E34" s="96"/>
      <c r="F34" s="96"/>
      <c r="G34" s="96"/>
      <c r="H34" s="96"/>
      <c r="I34" s="96"/>
      <c r="J34" s="96"/>
      <c r="K34" s="97"/>
      <c r="L34" s="97"/>
      <c r="M34" s="98"/>
    </row>
    <row r="35" spans="2:13" ht="16.5" thickBot="1" x14ac:dyDescent="0.3">
      <c r="B35" s="611"/>
      <c r="C35" s="100" t="s">
        <v>129</v>
      </c>
      <c r="D35" s="101"/>
      <c r="E35" s="101"/>
      <c r="F35" s="101"/>
      <c r="G35" s="101"/>
      <c r="H35" s="101"/>
      <c r="I35" s="101"/>
      <c r="J35" s="101"/>
      <c r="K35" s="101"/>
      <c r="L35" s="101"/>
      <c r="M35" s="102"/>
    </row>
    <row r="36" spans="2:13" ht="16.5" thickBot="1" x14ac:dyDescent="0.3">
      <c r="B36" s="612"/>
      <c r="C36" s="100" t="s">
        <v>130</v>
      </c>
      <c r="D36" s="101"/>
      <c r="E36" s="101"/>
      <c r="F36" s="101"/>
      <c r="G36" s="101"/>
      <c r="H36" s="101"/>
      <c r="I36" s="101"/>
      <c r="J36" s="101"/>
      <c r="K36" s="101"/>
      <c r="L36" s="101"/>
      <c r="M36" s="102"/>
    </row>
    <row r="37" spans="2:13" x14ac:dyDescent="0.25">
      <c r="B37" s="612"/>
      <c r="C37" s="103" t="s">
        <v>131</v>
      </c>
      <c r="D37" s="104">
        <f t="shared" ref="D37:M37" si="0">MAX(D5:D34)</f>
        <v>0</v>
      </c>
      <c r="E37" s="105">
        <f t="shared" si="0"/>
        <v>0</v>
      </c>
      <c r="F37" s="105">
        <f t="shared" si="0"/>
        <v>0</v>
      </c>
      <c r="G37" s="105">
        <f t="shared" si="0"/>
        <v>0</v>
      </c>
      <c r="H37" s="105">
        <f t="shared" si="0"/>
        <v>0</v>
      </c>
      <c r="I37" s="105">
        <f t="shared" si="0"/>
        <v>0</v>
      </c>
      <c r="J37" s="105">
        <f t="shared" si="0"/>
        <v>0</v>
      </c>
      <c r="K37" s="105">
        <f t="shared" si="0"/>
        <v>0</v>
      </c>
      <c r="L37" s="106">
        <f t="shared" si="0"/>
        <v>0</v>
      </c>
      <c r="M37" s="107">
        <f t="shared" si="0"/>
        <v>0</v>
      </c>
    </row>
    <row r="38" spans="2:13" x14ac:dyDescent="0.25">
      <c r="B38" s="612"/>
      <c r="C38" s="103" t="s">
        <v>132</v>
      </c>
      <c r="D38" s="108">
        <f t="shared" ref="D38:M38" si="1">MIN(D5:D34)</f>
        <v>0</v>
      </c>
      <c r="E38" s="109">
        <f t="shared" si="1"/>
        <v>0</v>
      </c>
      <c r="F38" s="109">
        <f t="shared" si="1"/>
        <v>0</v>
      </c>
      <c r="G38" s="109">
        <f t="shared" si="1"/>
        <v>0</v>
      </c>
      <c r="H38" s="109">
        <f t="shared" si="1"/>
        <v>0</v>
      </c>
      <c r="I38" s="109">
        <f t="shared" si="1"/>
        <v>0</v>
      </c>
      <c r="J38" s="109">
        <f t="shared" si="1"/>
        <v>0</v>
      </c>
      <c r="K38" s="109">
        <f t="shared" si="1"/>
        <v>0</v>
      </c>
      <c r="L38" s="110">
        <f t="shared" si="1"/>
        <v>0</v>
      </c>
      <c r="M38" s="111">
        <f t="shared" si="1"/>
        <v>0</v>
      </c>
    </row>
    <row r="39" spans="2:13" x14ac:dyDescent="0.25">
      <c r="B39" s="612"/>
      <c r="C39" s="103" t="s">
        <v>133</v>
      </c>
      <c r="D39" s="108" t="e">
        <f t="shared" ref="D39:M39" si="2">AVERAGE(D5:D34)</f>
        <v>#DIV/0!</v>
      </c>
      <c r="E39" s="109" t="e">
        <f t="shared" si="2"/>
        <v>#DIV/0!</v>
      </c>
      <c r="F39" s="109" t="e">
        <f t="shared" si="2"/>
        <v>#DIV/0!</v>
      </c>
      <c r="G39" s="109" t="e">
        <f t="shared" si="2"/>
        <v>#DIV/0!</v>
      </c>
      <c r="H39" s="109" t="e">
        <f t="shared" si="2"/>
        <v>#DIV/0!</v>
      </c>
      <c r="I39" s="109" t="e">
        <f t="shared" si="2"/>
        <v>#DIV/0!</v>
      </c>
      <c r="J39" s="109" t="e">
        <f t="shared" si="2"/>
        <v>#DIV/0!</v>
      </c>
      <c r="K39" s="109" t="e">
        <f t="shared" si="2"/>
        <v>#DIV/0!</v>
      </c>
      <c r="L39" s="110" t="e">
        <f t="shared" si="2"/>
        <v>#DIV/0!</v>
      </c>
      <c r="M39" s="111" t="e">
        <f t="shared" si="2"/>
        <v>#DIV/0!</v>
      </c>
    </row>
    <row r="40" spans="2:13" x14ac:dyDescent="0.25">
      <c r="B40" s="613"/>
      <c r="C40" s="103" t="s">
        <v>134</v>
      </c>
      <c r="D40" s="108">
        <f t="shared" ref="D40:M40" si="3">D37-D38</f>
        <v>0</v>
      </c>
      <c r="E40" s="109">
        <f t="shared" si="3"/>
        <v>0</v>
      </c>
      <c r="F40" s="109">
        <f t="shared" si="3"/>
        <v>0</v>
      </c>
      <c r="G40" s="109">
        <f t="shared" si="3"/>
        <v>0</v>
      </c>
      <c r="H40" s="109">
        <f t="shared" si="3"/>
        <v>0</v>
      </c>
      <c r="I40" s="109">
        <f t="shared" si="3"/>
        <v>0</v>
      </c>
      <c r="J40" s="109">
        <f t="shared" si="3"/>
        <v>0</v>
      </c>
      <c r="K40" s="109">
        <f t="shared" si="3"/>
        <v>0</v>
      </c>
      <c r="L40" s="110">
        <f t="shared" si="3"/>
        <v>0</v>
      </c>
      <c r="M40" s="111">
        <f t="shared" si="3"/>
        <v>0</v>
      </c>
    </row>
    <row r="41" spans="2:13" x14ac:dyDescent="0.25">
      <c r="B41" s="614"/>
      <c r="C41" s="112" t="s">
        <v>135</v>
      </c>
      <c r="D41" s="113" t="e">
        <f>STDEV(D5:D34)</f>
        <v>#DIV/0!</v>
      </c>
      <c r="E41" s="113" t="e">
        <f t="shared" ref="E41:M41" si="4">STDEV(E5:E34)</f>
        <v>#DIV/0!</v>
      </c>
      <c r="F41" s="113" t="e">
        <f t="shared" si="4"/>
        <v>#DIV/0!</v>
      </c>
      <c r="G41" s="113" t="e">
        <f t="shared" si="4"/>
        <v>#DIV/0!</v>
      </c>
      <c r="H41" s="113" t="e">
        <f t="shared" si="4"/>
        <v>#DIV/0!</v>
      </c>
      <c r="I41" s="113" t="e">
        <f t="shared" si="4"/>
        <v>#DIV/0!</v>
      </c>
      <c r="J41" s="113" t="e">
        <f t="shared" si="4"/>
        <v>#DIV/0!</v>
      </c>
      <c r="K41" s="113" t="e">
        <f t="shared" si="4"/>
        <v>#DIV/0!</v>
      </c>
      <c r="L41" s="113" t="e">
        <f t="shared" si="4"/>
        <v>#DIV/0!</v>
      </c>
      <c r="M41" s="113" t="e">
        <f t="shared" si="4"/>
        <v>#DIV/0!</v>
      </c>
    </row>
    <row r="42" spans="2:13" ht="16.5" x14ac:dyDescent="0.3">
      <c r="B42" s="615"/>
      <c r="C42" s="114" t="s">
        <v>136</v>
      </c>
      <c r="D42" s="115" t="e">
        <f>(D39-D36)/(3*D41)</f>
        <v>#DIV/0!</v>
      </c>
      <c r="E42" s="115" t="e">
        <f t="shared" ref="E42:M42" si="5">(E39-E36)/(3*E41)</f>
        <v>#DIV/0!</v>
      </c>
      <c r="F42" s="115" t="e">
        <f t="shared" si="5"/>
        <v>#DIV/0!</v>
      </c>
      <c r="G42" s="115" t="e">
        <f t="shared" si="5"/>
        <v>#DIV/0!</v>
      </c>
      <c r="H42" s="115" t="e">
        <f t="shared" si="5"/>
        <v>#DIV/0!</v>
      </c>
      <c r="I42" s="115" t="e">
        <f t="shared" si="5"/>
        <v>#DIV/0!</v>
      </c>
      <c r="J42" s="115" t="e">
        <f t="shared" si="5"/>
        <v>#DIV/0!</v>
      </c>
      <c r="K42" s="115" t="e">
        <f t="shared" si="5"/>
        <v>#DIV/0!</v>
      </c>
      <c r="L42" s="115" t="e">
        <f t="shared" si="5"/>
        <v>#DIV/0!</v>
      </c>
      <c r="M42" s="115" t="e">
        <f t="shared" si="5"/>
        <v>#DIV/0!</v>
      </c>
    </row>
    <row r="43" spans="2:13" ht="16.5" x14ac:dyDescent="0.3">
      <c r="B43" s="615"/>
      <c r="C43" s="114" t="s">
        <v>137</v>
      </c>
      <c r="D43" s="115" t="e">
        <f>(D35-D39)/(3*D41)</f>
        <v>#DIV/0!</v>
      </c>
      <c r="E43" s="115" t="e">
        <f t="shared" ref="E43:M43" si="6">(E35-E39)/(3*E41)</f>
        <v>#DIV/0!</v>
      </c>
      <c r="F43" s="115" t="e">
        <f t="shared" si="6"/>
        <v>#DIV/0!</v>
      </c>
      <c r="G43" s="115" t="e">
        <f t="shared" si="6"/>
        <v>#DIV/0!</v>
      </c>
      <c r="H43" s="115" t="e">
        <f t="shared" si="6"/>
        <v>#DIV/0!</v>
      </c>
      <c r="I43" s="115" t="e">
        <f t="shared" si="6"/>
        <v>#DIV/0!</v>
      </c>
      <c r="J43" s="115" t="e">
        <f t="shared" si="6"/>
        <v>#DIV/0!</v>
      </c>
      <c r="K43" s="115" t="e">
        <f t="shared" si="6"/>
        <v>#DIV/0!</v>
      </c>
      <c r="L43" s="115" t="e">
        <f t="shared" si="6"/>
        <v>#DIV/0!</v>
      </c>
      <c r="M43" s="115" t="e">
        <f t="shared" si="6"/>
        <v>#DIV/0!</v>
      </c>
    </row>
    <row r="44" spans="2:13" ht="16.5" x14ac:dyDescent="0.25">
      <c r="B44" s="616"/>
      <c r="C44" s="116" t="s">
        <v>138</v>
      </c>
      <c r="D44" s="117" t="e">
        <f>MIN(D42,D43)</f>
        <v>#DIV/0!</v>
      </c>
      <c r="E44" s="117" t="e">
        <f t="shared" ref="E44:M44" si="7">MIN(E42,E43)</f>
        <v>#DIV/0!</v>
      </c>
      <c r="F44" s="117" t="e">
        <f t="shared" si="7"/>
        <v>#DIV/0!</v>
      </c>
      <c r="G44" s="117" t="e">
        <f t="shared" si="7"/>
        <v>#DIV/0!</v>
      </c>
      <c r="H44" s="117" t="e">
        <f t="shared" si="7"/>
        <v>#DIV/0!</v>
      </c>
      <c r="I44" s="117" t="e">
        <f t="shared" si="7"/>
        <v>#DIV/0!</v>
      </c>
      <c r="J44" s="117" t="e">
        <f t="shared" si="7"/>
        <v>#DIV/0!</v>
      </c>
      <c r="K44" s="117" t="e">
        <f t="shared" si="7"/>
        <v>#DIV/0!</v>
      </c>
      <c r="L44" s="117" t="e">
        <f t="shared" si="7"/>
        <v>#DIV/0!</v>
      </c>
      <c r="M44" s="117" t="e">
        <f t="shared" si="7"/>
        <v>#DIV/0!</v>
      </c>
    </row>
    <row r="45" spans="2:13" ht="15.75" thickBot="1" x14ac:dyDescent="0.3">
      <c r="B45" s="617" t="s">
        <v>139</v>
      </c>
      <c r="C45" s="618"/>
      <c r="D45" s="118" t="e">
        <f>IF(D44&gt;1.32,"Pass","Fail")</f>
        <v>#DIV/0!</v>
      </c>
      <c r="E45" s="118" t="e">
        <f t="shared" ref="E45:M45" si="8">IF(E44&gt;1.32,"Pass","Fail")</f>
        <v>#DIV/0!</v>
      </c>
      <c r="F45" s="118" t="e">
        <f t="shared" si="8"/>
        <v>#DIV/0!</v>
      </c>
      <c r="G45" s="118" t="e">
        <f t="shared" si="8"/>
        <v>#DIV/0!</v>
      </c>
      <c r="H45" s="118" t="e">
        <f t="shared" si="8"/>
        <v>#DIV/0!</v>
      </c>
      <c r="I45" s="118" t="e">
        <f t="shared" si="8"/>
        <v>#DIV/0!</v>
      </c>
      <c r="J45" s="118" t="e">
        <f t="shared" si="8"/>
        <v>#DIV/0!</v>
      </c>
      <c r="K45" s="118" t="e">
        <f t="shared" si="8"/>
        <v>#DIV/0!</v>
      </c>
      <c r="L45" s="118" t="e">
        <f t="shared" si="8"/>
        <v>#DIV/0!</v>
      </c>
      <c r="M45" s="118" t="e">
        <f t="shared" si="8"/>
        <v>#DIV/0!</v>
      </c>
    </row>
  </sheetData>
  <mergeCells count="10">
    <mergeCell ref="B35:B40"/>
    <mergeCell ref="B41:B44"/>
    <mergeCell ref="B45:C45"/>
    <mergeCell ref="B1:M1"/>
    <mergeCell ref="C2:E2"/>
    <mergeCell ref="G2:H2"/>
    <mergeCell ref="J2:M2"/>
    <mergeCell ref="C3:H3"/>
    <mergeCell ref="I3:J3"/>
    <mergeCell ref="K3:M3"/>
  </mergeCells>
  <conditionalFormatting sqref="D45:M45">
    <cfRule type="cellIs" dxfId="4" priority="1" operator="equal">
      <formula>"fail"</formula>
    </cfRule>
    <cfRule type="cellIs" dxfId="3" priority="2" operator="equal">
      <formula>"pass"</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B3FC-C12E-4B6B-9CC7-3BF8B03C1CDB}">
  <dimension ref="B1:K59"/>
  <sheetViews>
    <sheetView workbookViewId="0">
      <selection activeCell="F18" sqref="F18"/>
    </sheetView>
  </sheetViews>
  <sheetFormatPr defaultRowHeight="15" x14ac:dyDescent="0.25"/>
  <cols>
    <col min="1" max="1" width="2.7109375" customWidth="1"/>
    <col min="2" max="10" width="12.7109375" customWidth="1"/>
  </cols>
  <sheetData>
    <row r="1" spans="2:11" ht="55.5" customHeight="1" thickBot="1" x14ac:dyDescent="0.3">
      <c r="B1" s="677" t="s">
        <v>140</v>
      </c>
      <c r="C1" s="678"/>
      <c r="D1" s="678"/>
      <c r="E1" s="678"/>
      <c r="F1" s="678"/>
      <c r="G1" s="678"/>
      <c r="H1" s="678"/>
      <c r="I1" s="678"/>
      <c r="J1" s="679"/>
      <c r="K1" s="119"/>
    </row>
    <row r="2" spans="2:11" x14ac:dyDescent="0.25">
      <c r="B2" s="680" t="s">
        <v>174</v>
      </c>
      <c r="C2" s="681"/>
      <c r="D2" s="682">
        <f>INTRO!D29</f>
        <v>4031250</v>
      </c>
      <c r="E2" s="683"/>
      <c r="F2" s="684"/>
      <c r="G2" s="685" t="s">
        <v>141</v>
      </c>
      <c r="H2" s="686"/>
      <c r="I2" s="687"/>
      <c r="J2" s="688"/>
      <c r="K2" s="120"/>
    </row>
    <row r="3" spans="2:11" x14ac:dyDescent="0.25">
      <c r="B3" s="665" t="s">
        <v>20</v>
      </c>
      <c r="C3" s="657"/>
      <c r="D3" s="658" t="str">
        <f>INTRO!D30</f>
        <v>21-070 HEATSINK, KA5, MAIN</v>
      </c>
      <c r="E3" s="659"/>
      <c r="F3" s="660"/>
      <c r="G3" s="661" t="s">
        <v>142</v>
      </c>
      <c r="H3" s="662"/>
      <c r="I3" s="663"/>
      <c r="J3" s="664"/>
      <c r="K3" s="120"/>
    </row>
    <row r="4" spans="2:11" x14ac:dyDescent="0.25">
      <c r="B4" s="656" t="s">
        <v>276</v>
      </c>
      <c r="C4" s="657"/>
      <c r="D4" s="658" t="str">
        <f>INTRO!D31</f>
        <v>E</v>
      </c>
      <c r="E4" s="659"/>
      <c r="F4" s="660"/>
      <c r="G4" s="661" t="s">
        <v>143</v>
      </c>
      <c r="H4" s="662"/>
      <c r="I4" s="663"/>
      <c r="J4" s="664"/>
      <c r="K4" s="120"/>
    </row>
    <row r="5" spans="2:11" x14ac:dyDescent="0.25">
      <c r="B5" s="665" t="s">
        <v>144</v>
      </c>
      <c r="C5" s="666"/>
      <c r="D5" s="658" t="str">
        <f>INTRO!D35</f>
        <v>Acme Alliance</v>
      </c>
      <c r="E5" s="659"/>
      <c r="F5" s="660"/>
      <c r="G5" s="667" t="s">
        <v>145</v>
      </c>
      <c r="H5" s="668"/>
      <c r="I5" s="671"/>
      <c r="J5" s="672"/>
      <c r="K5" s="120"/>
    </row>
    <row r="6" spans="2:11" x14ac:dyDescent="0.25">
      <c r="B6" s="675" t="s">
        <v>146</v>
      </c>
      <c r="C6" s="676"/>
      <c r="D6" s="643"/>
      <c r="E6" s="644"/>
      <c r="F6" s="645"/>
      <c r="G6" s="669"/>
      <c r="H6" s="670"/>
      <c r="I6" s="673"/>
      <c r="J6" s="674"/>
      <c r="K6" s="120"/>
    </row>
    <row r="7" spans="2:11" x14ac:dyDescent="0.25">
      <c r="B7" s="641" t="s">
        <v>147</v>
      </c>
      <c r="C7" s="642"/>
      <c r="D7" s="643"/>
      <c r="E7" s="644"/>
      <c r="F7" s="645"/>
      <c r="G7" s="646"/>
      <c r="H7" s="647"/>
      <c r="I7" s="647"/>
      <c r="J7" s="648"/>
      <c r="K7" s="120"/>
    </row>
    <row r="8" spans="2:11" ht="15.75" thickBot="1" x14ac:dyDescent="0.3">
      <c r="B8" s="649" t="s">
        <v>148</v>
      </c>
      <c r="C8" s="650"/>
      <c r="D8" s="651"/>
      <c r="E8" s="652"/>
      <c r="F8" s="653"/>
      <c r="G8" s="654"/>
      <c r="H8" s="654"/>
      <c r="I8" s="654"/>
      <c r="J8" s="655"/>
      <c r="K8" s="120"/>
    </row>
    <row r="9" spans="2:11" x14ac:dyDescent="0.25">
      <c r="B9" s="638"/>
      <c r="C9" s="639"/>
      <c r="D9" s="639"/>
      <c r="E9" s="639"/>
      <c r="F9" s="639"/>
      <c r="G9" s="639"/>
      <c r="H9" s="639"/>
      <c r="I9" s="639"/>
      <c r="J9" s="640"/>
      <c r="K9" s="120"/>
    </row>
    <row r="10" spans="2:11" x14ac:dyDescent="0.25">
      <c r="B10" s="121"/>
      <c r="C10" s="122"/>
      <c r="D10" s="122"/>
      <c r="E10" s="122"/>
      <c r="F10" s="122"/>
      <c r="G10" s="122"/>
      <c r="H10" s="122"/>
      <c r="I10" s="122"/>
      <c r="J10" s="123"/>
      <c r="K10" s="120"/>
    </row>
    <row r="11" spans="2:11" x14ac:dyDescent="0.25">
      <c r="B11" s="124"/>
      <c r="C11" s="120"/>
      <c r="D11" s="120"/>
      <c r="E11" s="120"/>
      <c r="F11" s="120"/>
      <c r="G11" s="120"/>
      <c r="H11" s="120"/>
      <c r="I11" s="120"/>
      <c r="J11" s="125"/>
      <c r="K11" s="120"/>
    </row>
    <row r="12" spans="2:11" x14ac:dyDescent="0.25">
      <c r="B12" s="124"/>
      <c r="C12" s="120"/>
      <c r="D12" s="120"/>
      <c r="E12" s="120"/>
      <c r="F12" s="120"/>
      <c r="G12" s="120"/>
      <c r="H12" s="120"/>
      <c r="I12" s="120"/>
      <c r="J12" s="125"/>
      <c r="K12" s="120"/>
    </row>
    <row r="13" spans="2:11" x14ac:dyDescent="0.25">
      <c r="B13" s="124"/>
      <c r="C13" s="120"/>
      <c r="D13" s="120"/>
      <c r="E13" s="120"/>
      <c r="F13" s="120"/>
      <c r="G13" s="120"/>
      <c r="H13" s="120"/>
      <c r="I13" s="120"/>
      <c r="J13" s="125"/>
      <c r="K13" s="120"/>
    </row>
    <row r="14" spans="2:11" x14ac:dyDescent="0.25">
      <c r="B14" s="124"/>
      <c r="C14" s="120"/>
      <c r="D14" s="120"/>
      <c r="E14" s="120"/>
      <c r="F14" s="120"/>
      <c r="G14" s="120"/>
      <c r="H14" s="120"/>
      <c r="I14" s="120"/>
      <c r="J14" s="125"/>
      <c r="K14" s="120"/>
    </row>
    <row r="15" spans="2:11" x14ac:dyDescent="0.25">
      <c r="B15" s="124"/>
      <c r="C15" s="120"/>
      <c r="D15" s="120"/>
      <c r="E15" s="120"/>
      <c r="F15" s="120"/>
      <c r="G15" s="120"/>
      <c r="H15" s="120"/>
      <c r="I15" s="120"/>
      <c r="J15" s="125"/>
      <c r="K15" s="120"/>
    </row>
    <row r="16" spans="2:11" x14ac:dyDescent="0.25">
      <c r="B16" s="124"/>
      <c r="C16" s="120"/>
      <c r="D16" s="120"/>
      <c r="E16" s="120"/>
      <c r="F16" s="120"/>
      <c r="G16" s="120"/>
      <c r="H16" s="120"/>
      <c r="I16" s="120"/>
      <c r="J16" s="125"/>
      <c r="K16" s="120"/>
    </row>
    <row r="17" spans="2:11" x14ac:dyDescent="0.25">
      <c r="B17" s="124"/>
      <c r="C17" s="120"/>
      <c r="D17" s="120"/>
      <c r="E17" s="120"/>
      <c r="F17" s="120"/>
      <c r="G17" s="120"/>
      <c r="H17" s="120"/>
      <c r="I17" s="120"/>
      <c r="J17" s="125"/>
      <c r="K17" s="120"/>
    </row>
    <row r="18" spans="2:11" x14ac:dyDescent="0.25">
      <c r="B18" s="124"/>
      <c r="C18" s="120"/>
      <c r="D18" s="120"/>
      <c r="E18" s="120"/>
      <c r="F18" s="120"/>
      <c r="G18" s="120"/>
      <c r="H18" s="120"/>
      <c r="I18" s="120"/>
      <c r="J18" s="125"/>
      <c r="K18" s="120"/>
    </row>
    <row r="19" spans="2:11" x14ac:dyDescent="0.25">
      <c r="B19" s="124"/>
      <c r="C19" s="120"/>
      <c r="D19" s="120"/>
      <c r="E19" s="120"/>
      <c r="F19" s="120"/>
      <c r="G19" s="120"/>
      <c r="H19" s="120"/>
      <c r="I19" s="120"/>
      <c r="J19" s="125"/>
      <c r="K19" s="120"/>
    </row>
    <row r="20" spans="2:11" x14ac:dyDescent="0.25">
      <c r="B20" s="124"/>
      <c r="C20" s="120"/>
      <c r="D20" s="120"/>
      <c r="E20" s="120"/>
      <c r="F20" s="120"/>
      <c r="G20" s="120"/>
      <c r="H20" s="120"/>
      <c r="I20" s="120"/>
      <c r="J20" s="125"/>
      <c r="K20" s="120"/>
    </row>
    <row r="21" spans="2:11" x14ac:dyDescent="0.25">
      <c r="B21" s="124"/>
      <c r="C21" s="120"/>
      <c r="D21" s="120"/>
      <c r="E21" s="120"/>
      <c r="F21" s="120"/>
      <c r="G21" s="120"/>
      <c r="H21" s="120"/>
      <c r="I21" s="120"/>
      <c r="J21" s="125"/>
      <c r="K21" s="120"/>
    </row>
    <row r="22" spans="2:11" x14ac:dyDescent="0.25">
      <c r="B22" s="124"/>
      <c r="C22" s="120"/>
      <c r="D22" s="120"/>
      <c r="E22" s="120"/>
      <c r="F22" s="120"/>
      <c r="G22" s="120"/>
      <c r="H22" s="120"/>
      <c r="I22" s="120"/>
      <c r="J22" s="125"/>
      <c r="K22" s="120"/>
    </row>
    <row r="23" spans="2:11" x14ac:dyDescent="0.25">
      <c r="B23" s="124"/>
      <c r="C23" s="120"/>
      <c r="D23" s="120"/>
      <c r="E23" s="120"/>
      <c r="F23" s="120"/>
      <c r="G23" s="120"/>
      <c r="H23" s="120"/>
      <c r="I23" s="120"/>
      <c r="J23" s="125"/>
      <c r="K23" s="120"/>
    </row>
    <row r="24" spans="2:11" x14ac:dyDescent="0.25">
      <c r="B24" s="124"/>
      <c r="C24" s="120"/>
      <c r="D24" s="120"/>
      <c r="E24" s="120"/>
      <c r="F24" s="120"/>
      <c r="G24" s="120"/>
      <c r="H24" s="120"/>
      <c r="I24" s="120"/>
      <c r="J24" s="125"/>
      <c r="K24" s="120"/>
    </row>
    <row r="25" spans="2:11" x14ac:dyDescent="0.25">
      <c r="B25" s="124"/>
      <c r="C25" s="120"/>
      <c r="D25" s="120"/>
      <c r="E25" s="120"/>
      <c r="F25" s="120"/>
      <c r="G25" s="120"/>
      <c r="H25" s="120"/>
      <c r="I25" s="120"/>
      <c r="J25" s="125"/>
      <c r="K25" s="120"/>
    </row>
    <row r="26" spans="2:11" x14ac:dyDescent="0.25">
      <c r="B26" s="124"/>
      <c r="C26" s="120"/>
      <c r="D26" s="120"/>
      <c r="E26" s="120"/>
      <c r="F26" s="120"/>
      <c r="G26" s="120"/>
      <c r="H26" s="120"/>
      <c r="I26" s="120"/>
      <c r="J26" s="125"/>
      <c r="K26" s="120"/>
    </row>
    <row r="27" spans="2:11" x14ac:dyDescent="0.25">
      <c r="B27" s="124"/>
      <c r="C27" s="120"/>
      <c r="D27" s="120"/>
      <c r="E27" s="120"/>
      <c r="F27" s="120"/>
      <c r="G27" s="120"/>
      <c r="H27" s="120"/>
      <c r="I27" s="120"/>
      <c r="J27" s="125"/>
      <c r="K27" s="120"/>
    </row>
    <row r="28" spans="2:11" x14ac:dyDescent="0.25">
      <c r="B28" s="124"/>
      <c r="C28" s="120"/>
      <c r="D28" s="120"/>
      <c r="E28" s="120"/>
      <c r="F28" s="120"/>
      <c r="G28" s="120"/>
      <c r="H28" s="120"/>
      <c r="I28" s="120"/>
      <c r="J28" s="125"/>
      <c r="K28" s="120"/>
    </row>
    <row r="29" spans="2:11" x14ac:dyDescent="0.25">
      <c r="B29" s="124"/>
      <c r="C29" s="120"/>
      <c r="D29" s="120"/>
      <c r="E29" s="120"/>
      <c r="F29" s="120"/>
      <c r="G29" s="120"/>
      <c r="H29" s="120"/>
      <c r="I29" s="120"/>
      <c r="J29" s="125"/>
      <c r="K29" s="120"/>
    </row>
    <row r="30" spans="2:11" x14ac:dyDescent="0.25">
      <c r="B30" s="124"/>
      <c r="C30" s="120"/>
      <c r="D30" s="120"/>
      <c r="E30" s="120"/>
      <c r="F30" s="120"/>
      <c r="G30" s="120"/>
      <c r="H30" s="120"/>
      <c r="I30" s="120"/>
      <c r="J30" s="125"/>
      <c r="K30" s="120"/>
    </row>
    <row r="31" spans="2:11" x14ac:dyDescent="0.25">
      <c r="B31" s="124"/>
      <c r="C31" s="120"/>
      <c r="D31" s="120"/>
      <c r="E31" s="120"/>
      <c r="F31" s="120"/>
      <c r="G31" s="120"/>
      <c r="H31" s="120"/>
      <c r="I31" s="120"/>
      <c r="J31" s="125"/>
      <c r="K31" s="120"/>
    </row>
    <row r="32" spans="2:11" x14ac:dyDescent="0.25">
      <c r="B32" s="124"/>
      <c r="C32" s="120"/>
      <c r="D32" s="120"/>
      <c r="E32" s="120"/>
      <c r="F32" s="120"/>
      <c r="G32" s="120"/>
      <c r="H32" s="120"/>
      <c r="I32" s="120"/>
      <c r="J32" s="125"/>
      <c r="K32" s="120"/>
    </row>
    <row r="33" spans="2:11" x14ac:dyDescent="0.25">
      <c r="B33" s="124"/>
      <c r="C33" s="120"/>
      <c r="D33" s="120"/>
      <c r="E33" s="120"/>
      <c r="F33" s="120"/>
      <c r="G33" s="120"/>
      <c r="H33" s="120"/>
      <c r="I33" s="120"/>
      <c r="J33" s="125"/>
      <c r="K33" s="120"/>
    </row>
    <row r="34" spans="2:11" x14ac:dyDescent="0.25">
      <c r="B34" s="124"/>
      <c r="C34" s="120"/>
      <c r="D34" s="120"/>
      <c r="E34" s="120"/>
      <c r="F34" s="120"/>
      <c r="G34" s="120"/>
      <c r="H34" s="120"/>
      <c r="I34" s="120"/>
      <c r="J34" s="125"/>
      <c r="K34" s="120"/>
    </row>
    <row r="35" spans="2:11" x14ac:dyDescent="0.25">
      <c r="B35" s="124"/>
      <c r="C35" s="120"/>
      <c r="D35" s="120"/>
      <c r="E35" s="120"/>
      <c r="F35" s="120"/>
      <c r="G35" s="120"/>
      <c r="H35" s="120"/>
      <c r="I35" s="120"/>
      <c r="J35" s="125"/>
      <c r="K35" s="120"/>
    </row>
    <row r="36" spans="2:11" x14ac:dyDescent="0.25">
      <c r="B36" s="124"/>
      <c r="C36" s="120"/>
      <c r="D36" s="120"/>
      <c r="E36" s="120"/>
      <c r="F36" s="120"/>
      <c r="G36" s="120"/>
      <c r="H36" s="120"/>
      <c r="I36" s="120"/>
      <c r="J36" s="125"/>
      <c r="K36" s="120"/>
    </row>
    <row r="37" spans="2:11" x14ac:dyDescent="0.25">
      <c r="B37" s="124"/>
      <c r="C37" s="120"/>
      <c r="D37" s="120"/>
      <c r="E37" s="120"/>
      <c r="F37" s="120"/>
      <c r="G37" s="120"/>
      <c r="H37" s="120"/>
      <c r="I37" s="120"/>
      <c r="J37" s="125"/>
      <c r="K37" s="120"/>
    </row>
    <row r="38" spans="2:11" x14ac:dyDescent="0.25">
      <c r="B38" s="124"/>
      <c r="C38" s="120"/>
      <c r="D38" s="120"/>
      <c r="E38" s="120"/>
      <c r="F38" s="120"/>
      <c r="G38" s="120"/>
      <c r="H38" s="120"/>
      <c r="I38" s="120"/>
      <c r="J38" s="125"/>
      <c r="K38" s="120"/>
    </row>
    <row r="39" spans="2:11" x14ac:dyDescent="0.25">
      <c r="B39" s="124"/>
      <c r="C39" s="120"/>
      <c r="D39" s="120"/>
      <c r="E39" s="120"/>
      <c r="F39" s="120"/>
      <c r="G39" s="120"/>
      <c r="H39" s="120"/>
      <c r="I39" s="120"/>
      <c r="J39" s="125"/>
      <c r="K39" s="120"/>
    </row>
    <row r="40" spans="2:11" x14ac:dyDescent="0.25">
      <c r="B40" s="124"/>
      <c r="C40" s="120"/>
      <c r="D40" s="120"/>
      <c r="E40" s="120"/>
      <c r="F40" s="120"/>
      <c r="G40" s="120"/>
      <c r="H40" s="120"/>
      <c r="I40" s="120"/>
      <c r="J40" s="125"/>
      <c r="K40" s="120"/>
    </row>
    <row r="41" spans="2:11" x14ac:dyDescent="0.25">
      <c r="B41" s="124"/>
      <c r="C41" s="120"/>
      <c r="D41" s="120"/>
      <c r="E41" s="120"/>
      <c r="F41" s="120"/>
      <c r="G41" s="120"/>
      <c r="H41" s="120"/>
      <c r="I41" s="120"/>
      <c r="J41" s="125"/>
      <c r="K41" s="120"/>
    </row>
    <row r="42" spans="2:11" x14ac:dyDescent="0.25">
      <c r="B42" s="124"/>
      <c r="C42" s="120"/>
      <c r="D42" s="120"/>
      <c r="E42" s="120"/>
      <c r="F42" s="120"/>
      <c r="G42" s="120"/>
      <c r="H42" s="120"/>
      <c r="I42" s="120"/>
      <c r="J42" s="125"/>
      <c r="K42" s="120"/>
    </row>
    <row r="43" spans="2:11" x14ac:dyDescent="0.25">
      <c r="B43" s="124"/>
      <c r="C43" s="120"/>
      <c r="D43" s="120"/>
      <c r="E43" s="120"/>
      <c r="F43" s="120"/>
      <c r="G43" s="120"/>
      <c r="H43" s="120"/>
      <c r="I43" s="120"/>
      <c r="J43" s="125"/>
      <c r="K43" s="120"/>
    </row>
    <row r="44" spans="2:11" x14ac:dyDescent="0.25">
      <c r="B44" s="124"/>
      <c r="C44" s="120"/>
      <c r="D44" s="120"/>
      <c r="E44" s="120"/>
      <c r="F44" s="120"/>
      <c r="G44" s="120"/>
      <c r="H44" s="120"/>
      <c r="I44" s="120"/>
      <c r="J44" s="125"/>
      <c r="K44" s="120"/>
    </row>
    <row r="45" spans="2:11" x14ac:dyDescent="0.25">
      <c r="B45" s="124"/>
      <c r="C45" s="120"/>
      <c r="D45" s="120"/>
      <c r="E45" s="120"/>
      <c r="F45" s="120"/>
      <c r="G45" s="120"/>
      <c r="H45" s="120"/>
      <c r="I45" s="120"/>
      <c r="J45" s="125"/>
      <c r="K45" s="120"/>
    </row>
    <row r="46" spans="2:11" x14ac:dyDescent="0.25">
      <c r="B46" s="124"/>
      <c r="C46" s="120"/>
      <c r="D46" s="120"/>
      <c r="E46" s="120"/>
      <c r="F46" s="120"/>
      <c r="G46" s="120"/>
      <c r="H46" s="120"/>
      <c r="I46" s="120"/>
      <c r="J46" s="125"/>
      <c r="K46" s="120"/>
    </row>
    <row r="47" spans="2:11" x14ac:dyDescent="0.25">
      <c r="B47" s="124"/>
      <c r="C47" s="120"/>
      <c r="D47" s="120"/>
      <c r="E47" s="120"/>
      <c r="F47" s="120"/>
      <c r="G47" s="120"/>
      <c r="H47" s="120"/>
      <c r="I47" s="120"/>
      <c r="J47" s="125"/>
      <c r="K47" s="120"/>
    </row>
    <row r="48" spans="2:11" x14ac:dyDescent="0.25">
      <c r="B48" s="124"/>
      <c r="C48" s="120"/>
      <c r="D48" s="120"/>
      <c r="E48" s="120"/>
      <c r="F48" s="120"/>
      <c r="G48" s="120"/>
      <c r="H48" s="120"/>
      <c r="I48" s="120"/>
      <c r="J48" s="125"/>
      <c r="K48" s="120"/>
    </row>
    <row r="49" spans="2:11" x14ac:dyDescent="0.25">
      <c r="B49" s="124"/>
      <c r="C49" s="120"/>
      <c r="D49" s="120"/>
      <c r="E49" s="120"/>
      <c r="F49" s="120"/>
      <c r="G49" s="120"/>
      <c r="H49" s="120"/>
      <c r="I49" s="120"/>
      <c r="J49" s="125"/>
      <c r="K49" s="120"/>
    </row>
    <row r="50" spans="2:11" x14ac:dyDescent="0.25">
      <c r="B50" s="124"/>
      <c r="C50" s="120"/>
      <c r="D50" s="120"/>
      <c r="E50" s="120"/>
      <c r="F50" s="120"/>
      <c r="G50" s="120"/>
      <c r="H50" s="120"/>
      <c r="I50" s="120"/>
      <c r="J50" s="125"/>
      <c r="K50" s="120"/>
    </row>
    <row r="51" spans="2:11" x14ac:dyDescent="0.25">
      <c r="B51" s="124"/>
      <c r="C51" s="120"/>
      <c r="D51" s="120"/>
      <c r="E51" s="120"/>
      <c r="F51" s="120"/>
      <c r="G51" s="120"/>
      <c r="H51" s="120"/>
      <c r="I51" s="120"/>
      <c r="J51" s="125"/>
      <c r="K51" s="120"/>
    </row>
    <row r="52" spans="2:11" x14ac:dyDescent="0.25">
      <c r="B52" s="124"/>
      <c r="C52" s="120"/>
      <c r="D52" s="120"/>
      <c r="E52" s="120"/>
      <c r="F52" s="120"/>
      <c r="G52" s="120"/>
      <c r="H52" s="120"/>
      <c r="I52" s="120"/>
      <c r="J52" s="125"/>
      <c r="K52" s="120"/>
    </row>
    <row r="53" spans="2:11" x14ac:dyDescent="0.25">
      <c r="B53" s="124"/>
      <c r="C53" s="120"/>
      <c r="D53" s="120"/>
      <c r="E53" s="120"/>
      <c r="F53" s="120"/>
      <c r="G53" s="120"/>
      <c r="H53" s="120"/>
      <c r="I53" s="120"/>
      <c r="J53" s="125"/>
      <c r="K53" s="120"/>
    </row>
    <row r="54" spans="2:11" x14ac:dyDescent="0.25">
      <c r="B54" s="124"/>
      <c r="C54" s="120"/>
      <c r="D54" s="120"/>
      <c r="E54" s="120"/>
      <c r="F54" s="120"/>
      <c r="G54" s="120"/>
      <c r="H54" s="120"/>
      <c r="I54" s="120"/>
      <c r="J54" s="125"/>
      <c r="K54" s="120"/>
    </row>
    <row r="55" spans="2:11" x14ac:dyDescent="0.25">
      <c r="B55" s="124"/>
      <c r="C55" s="120"/>
      <c r="D55" s="120"/>
      <c r="E55" s="120"/>
      <c r="F55" s="120"/>
      <c r="G55" s="120"/>
      <c r="H55" s="120"/>
      <c r="I55" s="120"/>
      <c r="J55" s="125"/>
      <c r="K55" s="120"/>
    </row>
    <row r="56" spans="2:11" x14ac:dyDescent="0.25">
      <c r="B56" s="124"/>
      <c r="C56" s="120"/>
      <c r="D56" s="120"/>
      <c r="E56" s="120"/>
      <c r="F56" s="120"/>
      <c r="G56" s="120"/>
      <c r="H56" s="120"/>
      <c r="I56" s="120"/>
      <c r="J56" s="125"/>
      <c r="K56" s="120"/>
    </row>
    <row r="57" spans="2:11" x14ac:dyDescent="0.25">
      <c r="B57" s="124"/>
      <c r="C57" s="120"/>
      <c r="D57" s="120"/>
      <c r="E57" s="120"/>
      <c r="F57" s="120"/>
      <c r="G57" s="120"/>
      <c r="H57" s="120"/>
      <c r="I57" s="120"/>
      <c r="J57" s="125"/>
      <c r="K57" s="120"/>
    </row>
    <row r="58" spans="2:11" x14ac:dyDescent="0.25">
      <c r="B58" s="126"/>
      <c r="C58" s="120"/>
      <c r="D58" s="120"/>
      <c r="E58" s="120"/>
      <c r="F58" s="120"/>
      <c r="G58" s="120"/>
      <c r="H58" s="120"/>
      <c r="I58" s="120"/>
      <c r="J58" s="125"/>
    </row>
    <row r="59" spans="2:11" ht="15.75" thickBot="1" x14ac:dyDescent="0.3">
      <c r="B59" s="127"/>
      <c r="C59" s="128"/>
      <c r="D59" s="128"/>
      <c r="E59" s="128"/>
      <c r="F59" s="128"/>
      <c r="G59" s="128"/>
      <c r="H59" s="128"/>
      <c r="I59" s="128"/>
      <c r="J59" s="129"/>
    </row>
  </sheetData>
  <protectedRanges>
    <protectedRange sqref="D2:F8" name="Range1_1"/>
    <protectedRange sqref="I2:J6" name="Range2_1"/>
    <protectedRange sqref="B10:J59" name="Range3_1"/>
  </protectedRanges>
  <mergeCells count="26">
    <mergeCell ref="B3:C3"/>
    <mergeCell ref="D3:F3"/>
    <mergeCell ref="G3:H3"/>
    <mergeCell ref="I3:J3"/>
    <mergeCell ref="B1:J1"/>
    <mergeCell ref="B2:C2"/>
    <mergeCell ref="D2:F2"/>
    <mergeCell ref="G2:H2"/>
    <mergeCell ref="I2:J2"/>
    <mergeCell ref="B4:C4"/>
    <mergeCell ref="D4:F4"/>
    <mergeCell ref="G4:H4"/>
    <mergeCell ref="I4:J4"/>
    <mergeCell ref="B5:C5"/>
    <mergeCell ref="D5:F5"/>
    <mergeCell ref="G5:H6"/>
    <mergeCell ref="I5:J6"/>
    <mergeCell ref="B6:C6"/>
    <mergeCell ref="D6:F6"/>
    <mergeCell ref="B9:J9"/>
    <mergeCell ref="B7:C7"/>
    <mergeCell ref="D7:F7"/>
    <mergeCell ref="G7:J7"/>
    <mergeCell ref="B8:C8"/>
    <mergeCell ref="D8:F8"/>
    <mergeCell ref="G8:J8"/>
  </mergeCells>
  <pageMargins left="0.7" right="0.7" top="0.75" bottom="0.75" header="0.3" footer="0.3"/>
  <ignoredErrors>
    <ignoredError sqref="D2:D5" unlocked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2D532-2B72-4677-8C3F-90AECD9F7E36}">
  <dimension ref="B1:Q58"/>
  <sheetViews>
    <sheetView workbookViewId="0">
      <selection activeCell="G26" sqref="G26:G28"/>
    </sheetView>
  </sheetViews>
  <sheetFormatPr defaultRowHeight="15" x14ac:dyDescent="0.25"/>
  <cols>
    <col min="1" max="1" width="1.5703125" customWidth="1"/>
    <col min="2" max="2" width="11.85546875" customWidth="1"/>
    <col min="3" max="3" width="10.85546875" customWidth="1"/>
    <col min="4" max="4" width="10.5703125" customWidth="1"/>
    <col min="5" max="5" width="10.28515625" customWidth="1"/>
    <col min="6" max="7" width="9.5703125" customWidth="1"/>
    <col min="8" max="8" width="11.7109375" customWidth="1"/>
    <col min="9" max="10" width="9.7109375" customWidth="1"/>
    <col min="11" max="11" width="10.140625" customWidth="1"/>
    <col min="12" max="13" width="9.7109375" customWidth="1"/>
    <col min="14" max="14" width="11.7109375" customWidth="1"/>
    <col min="15" max="15" width="10.5703125" customWidth="1"/>
    <col min="16" max="16" width="9.7109375" customWidth="1"/>
    <col min="17" max="17" width="10.28515625" customWidth="1"/>
  </cols>
  <sheetData>
    <row r="1" spans="2:17" ht="44.1" customHeight="1" thickBot="1" x14ac:dyDescent="0.3">
      <c r="B1" s="738" t="s">
        <v>149</v>
      </c>
      <c r="C1" s="739"/>
      <c r="D1" s="739"/>
      <c r="E1" s="739"/>
      <c r="F1" s="739"/>
      <c r="G1" s="739"/>
      <c r="H1" s="739"/>
      <c r="I1" s="739"/>
      <c r="J1" s="739"/>
      <c r="K1" s="739"/>
      <c r="L1" s="739"/>
      <c r="M1" s="739"/>
      <c r="N1" s="739"/>
      <c r="O1" s="739"/>
      <c r="P1" s="739"/>
      <c r="Q1" s="740"/>
    </row>
    <row r="2" spans="2:17" ht="6.95" customHeight="1" thickBot="1" x14ac:dyDescent="0.3">
      <c r="B2" s="370"/>
      <c r="C2" s="273"/>
      <c r="D2" s="273"/>
      <c r="E2" s="273"/>
      <c r="F2" s="273"/>
      <c r="G2" s="273"/>
      <c r="H2" s="273"/>
      <c r="I2" s="273"/>
      <c r="J2" s="273"/>
      <c r="K2" s="273"/>
      <c r="L2" s="273"/>
      <c r="M2" s="273"/>
      <c r="N2" s="273"/>
      <c r="O2" s="273"/>
      <c r="P2" s="273"/>
      <c r="Q2" s="284"/>
    </row>
    <row r="3" spans="2:17" ht="15.75" thickBot="1" x14ac:dyDescent="0.3">
      <c r="B3" s="371"/>
      <c r="C3" s="741" t="s">
        <v>150</v>
      </c>
      <c r="D3" s="741"/>
      <c r="E3" s="741"/>
      <c r="F3" s="741"/>
      <c r="G3" s="273"/>
      <c r="H3" s="371"/>
      <c r="I3" s="741" t="s">
        <v>151</v>
      </c>
      <c r="J3" s="741"/>
      <c r="K3" s="273"/>
      <c r="L3" s="741"/>
      <c r="M3" s="742"/>
      <c r="N3" s="371"/>
      <c r="O3" s="741" t="s">
        <v>152</v>
      </c>
      <c r="P3" s="741"/>
      <c r="Q3" s="284"/>
    </row>
    <row r="4" spans="2:17" ht="9.6" customHeight="1" thickBot="1" x14ac:dyDescent="0.3">
      <c r="B4" s="370"/>
      <c r="C4" s="273"/>
      <c r="D4" s="273"/>
      <c r="E4" s="273"/>
      <c r="F4" s="273"/>
      <c r="G4" s="273"/>
      <c r="H4" s="273"/>
      <c r="I4" s="273"/>
      <c r="J4" s="273"/>
      <c r="K4" s="273"/>
      <c r="L4" s="273"/>
      <c r="M4" s="273"/>
      <c r="N4" s="273"/>
      <c r="O4" s="273"/>
      <c r="P4" s="273"/>
      <c r="Q4" s="284"/>
    </row>
    <row r="5" spans="2:17" ht="13.5" customHeight="1" thickBot="1" x14ac:dyDescent="0.3">
      <c r="B5" s="735" t="s">
        <v>12</v>
      </c>
      <c r="C5" s="736"/>
      <c r="D5" s="736"/>
      <c r="E5" s="736"/>
      <c r="F5" s="737"/>
      <c r="G5" s="735" t="s">
        <v>20</v>
      </c>
      <c r="H5" s="736"/>
      <c r="I5" s="736"/>
      <c r="J5" s="736"/>
      <c r="K5" s="736"/>
      <c r="L5" s="736"/>
      <c r="M5" s="735" t="s">
        <v>153</v>
      </c>
      <c r="N5" s="736"/>
      <c r="O5" s="736"/>
      <c r="P5" s="736"/>
      <c r="Q5" s="737"/>
    </row>
    <row r="6" spans="2:17" x14ac:dyDescent="0.25">
      <c r="B6" s="723">
        <f>INTRO!D29</f>
        <v>4031250</v>
      </c>
      <c r="C6" s="724"/>
      <c r="D6" s="724"/>
      <c r="E6" s="724"/>
      <c r="F6" s="725"/>
      <c r="G6" s="723" t="str">
        <f>INTRO!D30</f>
        <v>21-070 HEATSINK, KA5, MAIN</v>
      </c>
      <c r="H6" s="724"/>
      <c r="I6" s="724"/>
      <c r="J6" s="724"/>
      <c r="K6" s="724"/>
      <c r="L6" s="724"/>
      <c r="M6" s="723" t="str">
        <f>INTRO!D31</f>
        <v>E</v>
      </c>
      <c r="N6" s="724"/>
      <c r="O6" s="724"/>
      <c r="P6" s="724"/>
      <c r="Q6" s="725"/>
    </row>
    <row r="7" spans="2:17" ht="15.75" thickBot="1" x14ac:dyDescent="0.3">
      <c r="B7" s="726"/>
      <c r="C7" s="727"/>
      <c r="D7" s="727"/>
      <c r="E7" s="727"/>
      <c r="F7" s="728"/>
      <c r="G7" s="726"/>
      <c r="H7" s="727"/>
      <c r="I7" s="727"/>
      <c r="J7" s="727"/>
      <c r="K7" s="727"/>
      <c r="L7" s="727"/>
      <c r="M7" s="726"/>
      <c r="N7" s="727"/>
      <c r="O7" s="727"/>
      <c r="P7" s="727"/>
      <c r="Q7" s="728"/>
    </row>
    <row r="8" spans="2:17" ht="13.5" customHeight="1" thickBot="1" x14ac:dyDescent="0.3">
      <c r="B8" s="735" t="s">
        <v>16</v>
      </c>
      <c r="C8" s="736"/>
      <c r="D8" s="736"/>
      <c r="E8" s="736"/>
      <c r="F8" s="737"/>
      <c r="G8" s="743" t="s">
        <v>154</v>
      </c>
      <c r="H8" s="744"/>
      <c r="I8" s="744"/>
      <c r="J8" s="744"/>
      <c r="K8" s="744"/>
      <c r="L8" s="745"/>
      <c r="M8" s="743" t="s">
        <v>155</v>
      </c>
      <c r="N8" s="744"/>
      <c r="O8" s="744"/>
      <c r="P8" s="744"/>
      <c r="Q8" s="745"/>
    </row>
    <row r="9" spans="2:17" x14ac:dyDescent="0.25">
      <c r="B9" s="723" t="str">
        <f>INTRO!D35</f>
        <v>Acme Alliance</v>
      </c>
      <c r="C9" s="724"/>
      <c r="D9" s="724"/>
      <c r="E9" s="724"/>
      <c r="F9" s="725"/>
      <c r="G9" s="729"/>
      <c r="H9" s="730"/>
      <c r="I9" s="730"/>
      <c r="J9" s="730"/>
      <c r="K9" s="730"/>
      <c r="L9" s="730"/>
      <c r="M9" s="729" t="s">
        <v>156</v>
      </c>
      <c r="N9" s="730"/>
      <c r="O9" s="730"/>
      <c r="P9" s="730"/>
      <c r="Q9" s="733"/>
    </row>
    <row r="10" spans="2:17" ht="15.75" thickBot="1" x14ac:dyDescent="0.3">
      <c r="B10" s="726"/>
      <c r="C10" s="727"/>
      <c r="D10" s="727"/>
      <c r="E10" s="727"/>
      <c r="F10" s="728"/>
      <c r="G10" s="731"/>
      <c r="H10" s="732"/>
      <c r="I10" s="732"/>
      <c r="J10" s="732"/>
      <c r="K10" s="732"/>
      <c r="L10" s="732"/>
      <c r="M10" s="731"/>
      <c r="N10" s="732"/>
      <c r="O10" s="732"/>
      <c r="P10" s="732"/>
      <c r="Q10" s="734"/>
    </row>
    <row r="11" spans="2:17" ht="17.100000000000001" customHeight="1" thickBot="1" x14ac:dyDescent="0.3">
      <c r="B11" s="709" t="s">
        <v>157</v>
      </c>
      <c r="C11" s="714" t="s">
        <v>158</v>
      </c>
      <c r="D11" s="715"/>
      <c r="E11" s="709" t="s">
        <v>159</v>
      </c>
      <c r="F11" s="718" t="s">
        <v>160</v>
      </c>
      <c r="G11" s="722"/>
      <c r="H11" s="719"/>
      <c r="I11" s="709" t="s">
        <v>161</v>
      </c>
      <c r="J11" s="718" t="s">
        <v>162</v>
      </c>
      <c r="K11" s="722"/>
      <c r="L11" s="722"/>
      <c r="M11" s="722"/>
      <c r="N11" s="722"/>
      <c r="O11" s="722"/>
      <c r="P11" s="719"/>
      <c r="Q11" s="709" t="s">
        <v>163</v>
      </c>
    </row>
    <row r="12" spans="2:17" ht="15.6" customHeight="1" thickBot="1" x14ac:dyDescent="0.3">
      <c r="B12" s="710"/>
      <c r="C12" s="720"/>
      <c r="D12" s="721"/>
      <c r="E12" s="710"/>
      <c r="F12" s="712" t="s">
        <v>164</v>
      </c>
      <c r="G12" s="712" t="s">
        <v>165</v>
      </c>
      <c r="H12" s="712" t="s">
        <v>166</v>
      </c>
      <c r="I12" s="710"/>
      <c r="J12" s="714" t="s">
        <v>167</v>
      </c>
      <c r="K12" s="715"/>
      <c r="L12" s="714" t="s">
        <v>168</v>
      </c>
      <c r="M12" s="715"/>
      <c r="N12" s="718" t="s">
        <v>169</v>
      </c>
      <c r="O12" s="719"/>
      <c r="P12" s="709" t="s">
        <v>170</v>
      </c>
      <c r="Q12" s="710"/>
    </row>
    <row r="13" spans="2:17" ht="31.5" customHeight="1" thickBot="1" x14ac:dyDescent="0.3">
      <c r="B13" s="711"/>
      <c r="C13" s="716"/>
      <c r="D13" s="717"/>
      <c r="E13" s="711"/>
      <c r="F13" s="713"/>
      <c r="G13" s="713"/>
      <c r="H13" s="713"/>
      <c r="I13" s="711"/>
      <c r="J13" s="716"/>
      <c r="K13" s="717"/>
      <c r="L13" s="716"/>
      <c r="M13" s="717"/>
      <c r="N13" s="130" t="s">
        <v>171</v>
      </c>
      <c r="O13" s="130" t="s">
        <v>172</v>
      </c>
      <c r="P13" s="711"/>
      <c r="Q13" s="711"/>
    </row>
    <row r="14" spans="2:17" ht="15.6" customHeight="1" x14ac:dyDescent="0.25">
      <c r="B14" s="697"/>
      <c r="C14" s="701"/>
      <c r="D14" s="702"/>
      <c r="E14" s="690"/>
      <c r="F14" s="690"/>
      <c r="G14" s="690"/>
      <c r="H14" s="690"/>
      <c r="I14" s="690"/>
      <c r="J14" s="701"/>
      <c r="K14" s="702"/>
      <c r="L14" s="701"/>
      <c r="M14" s="702"/>
      <c r="N14" s="690"/>
      <c r="O14" s="690"/>
      <c r="P14" s="690"/>
      <c r="Q14" s="693"/>
    </row>
    <row r="15" spans="2:17" ht="15.6" customHeight="1" x14ac:dyDescent="0.25">
      <c r="B15" s="697"/>
      <c r="C15" s="701"/>
      <c r="D15" s="702"/>
      <c r="E15" s="690"/>
      <c r="F15" s="690"/>
      <c r="G15" s="690"/>
      <c r="H15" s="690"/>
      <c r="I15" s="690"/>
      <c r="J15" s="701"/>
      <c r="K15" s="702"/>
      <c r="L15" s="701"/>
      <c r="M15" s="702"/>
      <c r="N15" s="690"/>
      <c r="O15" s="690"/>
      <c r="P15" s="690"/>
      <c r="Q15" s="693"/>
    </row>
    <row r="16" spans="2:17" ht="15.6" customHeight="1" x14ac:dyDescent="0.25">
      <c r="B16" s="708"/>
      <c r="C16" s="706"/>
      <c r="D16" s="707"/>
      <c r="E16" s="705"/>
      <c r="F16" s="705"/>
      <c r="G16" s="705"/>
      <c r="H16" s="705"/>
      <c r="I16" s="705"/>
      <c r="J16" s="706"/>
      <c r="K16" s="707"/>
      <c r="L16" s="706"/>
      <c r="M16" s="707"/>
      <c r="N16" s="705"/>
      <c r="O16" s="705"/>
      <c r="P16" s="705"/>
      <c r="Q16" s="695"/>
    </row>
    <row r="17" spans="2:17" ht="15.6" customHeight="1" x14ac:dyDescent="0.25">
      <c r="B17" s="696"/>
      <c r="C17" s="699"/>
      <c r="D17" s="700"/>
      <c r="E17" s="689"/>
      <c r="F17" s="689"/>
      <c r="G17" s="689"/>
      <c r="H17" s="689"/>
      <c r="I17" s="689"/>
      <c r="J17" s="699"/>
      <c r="K17" s="700"/>
      <c r="L17" s="699"/>
      <c r="M17" s="700"/>
      <c r="N17" s="689"/>
      <c r="O17" s="689"/>
      <c r="P17" s="689"/>
      <c r="Q17" s="692"/>
    </row>
    <row r="18" spans="2:17" ht="15.6" customHeight="1" x14ac:dyDescent="0.25">
      <c r="B18" s="697"/>
      <c r="C18" s="701"/>
      <c r="D18" s="702"/>
      <c r="E18" s="690"/>
      <c r="F18" s="690"/>
      <c r="G18" s="690"/>
      <c r="H18" s="690"/>
      <c r="I18" s="690"/>
      <c r="J18" s="701"/>
      <c r="K18" s="702"/>
      <c r="L18" s="701"/>
      <c r="M18" s="702"/>
      <c r="N18" s="690"/>
      <c r="O18" s="690"/>
      <c r="P18" s="690"/>
      <c r="Q18" s="693"/>
    </row>
    <row r="19" spans="2:17" ht="15.6" customHeight="1" x14ac:dyDescent="0.25">
      <c r="B19" s="708"/>
      <c r="C19" s="706"/>
      <c r="D19" s="707"/>
      <c r="E19" s="705"/>
      <c r="F19" s="705"/>
      <c r="G19" s="705"/>
      <c r="H19" s="705"/>
      <c r="I19" s="705"/>
      <c r="J19" s="706"/>
      <c r="K19" s="707"/>
      <c r="L19" s="706"/>
      <c r="M19" s="707"/>
      <c r="N19" s="705"/>
      <c r="O19" s="705"/>
      <c r="P19" s="705"/>
      <c r="Q19" s="695"/>
    </row>
    <row r="20" spans="2:17" ht="15.6" customHeight="1" x14ac:dyDescent="0.25">
      <c r="B20" s="696"/>
      <c r="C20" s="699"/>
      <c r="D20" s="700"/>
      <c r="E20" s="689"/>
      <c r="F20" s="689"/>
      <c r="G20" s="689"/>
      <c r="H20" s="689"/>
      <c r="I20" s="689"/>
      <c r="J20" s="699"/>
      <c r="K20" s="700"/>
      <c r="L20" s="699"/>
      <c r="M20" s="700"/>
      <c r="N20" s="689"/>
      <c r="O20" s="689"/>
      <c r="P20" s="689"/>
      <c r="Q20" s="692"/>
    </row>
    <row r="21" spans="2:17" ht="15.6" customHeight="1" x14ac:dyDescent="0.25">
      <c r="B21" s="697"/>
      <c r="C21" s="701"/>
      <c r="D21" s="702"/>
      <c r="E21" s="690"/>
      <c r="F21" s="690"/>
      <c r="G21" s="690"/>
      <c r="H21" s="690"/>
      <c r="I21" s="690"/>
      <c r="J21" s="701"/>
      <c r="K21" s="702"/>
      <c r="L21" s="701"/>
      <c r="M21" s="702"/>
      <c r="N21" s="690"/>
      <c r="O21" s="690"/>
      <c r="P21" s="690"/>
      <c r="Q21" s="693"/>
    </row>
    <row r="22" spans="2:17" ht="15.6" customHeight="1" x14ac:dyDescent="0.25">
      <c r="B22" s="708"/>
      <c r="C22" s="706"/>
      <c r="D22" s="707"/>
      <c r="E22" s="705"/>
      <c r="F22" s="705"/>
      <c r="G22" s="705"/>
      <c r="H22" s="705"/>
      <c r="I22" s="705"/>
      <c r="J22" s="706"/>
      <c r="K22" s="707"/>
      <c r="L22" s="706"/>
      <c r="M22" s="707"/>
      <c r="N22" s="705"/>
      <c r="O22" s="705"/>
      <c r="P22" s="705"/>
      <c r="Q22" s="695"/>
    </row>
    <row r="23" spans="2:17" ht="15.6" customHeight="1" x14ac:dyDescent="0.25">
      <c r="B23" s="696"/>
      <c r="C23" s="699"/>
      <c r="D23" s="700"/>
      <c r="E23" s="689"/>
      <c r="F23" s="689"/>
      <c r="G23" s="689"/>
      <c r="H23" s="689"/>
      <c r="I23" s="689"/>
      <c r="J23" s="699"/>
      <c r="K23" s="700"/>
      <c r="L23" s="699"/>
      <c r="M23" s="700"/>
      <c r="N23" s="689"/>
      <c r="O23" s="689"/>
      <c r="P23" s="689"/>
      <c r="Q23" s="692"/>
    </row>
    <row r="24" spans="2:17" ht="15.6" customHeight="1" x14ac:dyDescent="0.25">
      <c r="B24" s="697"/>
      <c r="C24" s="701"/>
      <c r="D24" s="702"/>
      <c r="E24" s="690"/>
      <c r="F24" s="690"/>
      <c r="G24" s="690"/>
      <c r="H24" s="690"/>
      <c r="I24" s="690"/>
      <c r="J24" s="701"/>
      <c r="K24" s="702"/>
      <c r="L24" s="701"/>
      <c r="M24" s="702"/>
      <c r="N24" s="690"/>
      <c r="O24" s="690"/>
      <c r="P24" s="690"/>
      <c r="Q24" s="693"/>
    </row>
    <row r="25" spans="2:17" ht="15.6" customHeight="1" x14ac:dyDescent="0.25">
      <c r="B25" s="708"/>
      <c r="C25" s="706"/>
      <c r="D25" s="707"/>
      <c r="E25" s="705"/>
      <c r="F25" s="705"/>
      <c r="G25" s="705"/>
      <c r="H25" s="705"/>
      <c r="I25" s="705"/>
      <c r="J25" s="706"/>
      <c r="K25" s="707"/>
      <c r="L25" s="706"/>
      <c r="M25" s="707"/>
      <c r="N25" s="705"/>
      <c r="O25" s="705"/>
      <c r="P25" s="705"/>
      <c r="Q25" s="695"/>
    </row>
    <row r="26" spans="2:17" ht="15.6" customHeight="1" x14ac:dyDescent="0.25">
      <c r="B26" s="696"/>
      <c r="C26" s="699"/>
      <c r="D26" s="700"/>
      <c r="E26" s="689"/>
      <c r="F26" s="689"/>
      <c r="G26" s="689"/>
      <c r="H26" s="689"/>
      <c r="I26" s="689"/>
      <c r="J26" s="699"/>
      <c r="K26" s="700"/>
      <c r="L26" s="699"/>
      <c r="M26" s="700"/>
      <c r="N26" s="689"/>
      <c r="O26" s="689"/>
      <c r="P26" s="689"/>
      <c r="Q26" s="692"/>
    </row>
    <row r="27" spans="2:17" ht="15.6" customHeight="1" x14ac:dyDescent="0.25">
      <c r="B27" s="697"/>
      <c r="C27" s="701"/>
      <c r="D27" s="702"/>
      <c r="E27" s="690"/>
      <c r="F27" s="690"/>
      <c r="G27" s="690"/>
      <c r="H27" s="690"/>
      <c r="I27" s="690"/>
      <c r="J27" s="701"/>
      <c r="K27" s="702"/>
      <c r="L27" s="701"/>
      <c r="M27" s="702"/>
      <c r="N27" s="690"/>
      <c r="O27" s="690"/>
      <c r="P27" s="690"/>
      <c r="Q27" s="693"/>
    </row>
    <row r="28" spans="2:17" ht="15.6" customHeight="1" x14ac:dyDescent="0.25">
      <c r="B28" s="708"/>
      <c r="C28" s="706"/>
      <c r="D28" s="707"/>
      <c r="E28" s="705"/>
      <c r="F28" s="705"/>
      <c r="G28" s="705"/>
      <c r="H28" s="705"/>
      <c r="I28" s="705"/>
      <c r="J28" s="706"/>
      <c r="K28" s="707"/>
      <c r="L28" s="706"/>
      <c r="M28" s="707"/>
      <c r="N28" s="705"/>
      <c r="O28" s="705"/>
      <c r="P28" s="705"/>
      <c r="Q28" s="695"/>
    </row>
    <row r="29" spans="2:17" ht="15.6" customHeight="1" x14ac:dyDescent="0.25">
      <c r="B29" s="696"/>
      <c r="C29" s="699"/>
      <c r="D29" s="700"/>
      <c r="E29" s="689"/>
      <c r="F29" s="689"/>
      <c r="G29" s="689"/>
      <c r="H29" s="689"/>
      <c r="I29" s="689"/>
      <c r="J29" s="699"/>
      <c r="K29" s="700"/>
      <c r="L29" s="699"/>
      <c r="M29" s="700"/>
      <c r="N29" s="689"/>
      <c r="O29" s="689"/>
      <c r="P29" s="689"/>
      <c r="Q29" s="692"/>
    </row>
    <row r="30" spans="2:17" ht="15.6" customHeight="1" x14ac:dyDescent="0.25">
      <c r="B30" s="697"/>
      <c r="C30" s="701"/>
      <c r="D30" s="702"/>
      <c r="E30" s="690"/>
      <c r="F30" s="690"/>
      <c r="G30" s="690"/>
      <c r="H30" s="690"/>
      <c r="I30" s="690"/>
      <c r="J30" s="701"/>
      <c r="K30" s="702"/>
      <c r="L30" s="701"/>
      <c r="M30" s="702"/>
      <c r="N30" s="690"/>
      <c r="O30" s="690"/>
      <c r="P30" s="690"/>
      <c r="Q30" s="693"/>
    </row>
    <row r="31" spans="2:17" ht="15.6" customHeight="1" x14ac:dyDescent="0.25">
      <c r="B31" s="708"/>
      <c r="C31" s="706"/>
      <c r="D31" s="707"/>
      <c r="E31" s="705"/>
      <c r="F31" s="705"/>
      <c r="G31" s="705"/>
      <c r="H31" s="705"/>
      <c r="I31" s="705"/>
      <c r="J31" s="706"/>
      <c r="K31" s="707"/>
      <c r="L31" s="706"/>
      <c r="M31" s="707"/>
      <c r="N31" s="705"/>
      <c r="O31" s="705"/>
      <c r="P31" s="705"/>
      <c r="Q31" s="695"/>
    </row>
    <row r="32" spans="2:17" ht="15.6" customHeight="1" x14ac:dyDescent="0.25">
      <c r="B32" s="696"/>
      <c r="C32" s="699"/>
      <c r="D32" s="700"/>
      <c r="E32" s="689"/>
      <c r="F32" s="689"/>
      <c r="G32" s="689"/>
      <c r="H32" s="689"/>
      <c r="I32" s="689"/>
      <c r="J32" s="699"/>
      <c r="K32" s="700"/>
      <c r="L32" s="699"/>
      <c r="M32" s="700"/>
      <c r="N32" s="689"/>
      <c r="O32" s="689"/>
      <c r="P32" s="689"/>
      <c r="Q32" s="692"/>
    </row>
    <row r="33" spans="2:17" ht="15.6" customHeight="1" x14ac:dyDescent="0.25">
      <c r="B33" s="697"/>
      <c r="C33" s="701"/>
      <c r="D33" s="702"/>
      <c r="E33" s="690"/>
      <c r="F33" s="690"/>
      <c r="G33" s="690"/>
      <c r="H33" s="690"/>
      <c r="I33" s="690"/>
      <c r="J33" s="701"/>
      <c r="K33" s="702"/>
      <c r="L33" s="701"/>
      <c r="M33" s="702"/>
      <c r="N33" s="690"/>
      <c r="O33" s="690"/>
      <c r="P33" s="690"/>
      <c r="Q33" s="693"/>
    </row>
    <row r="34" spans="2:17" ht="15.6" customHeight="1" x14ac:dyDescent="0.25">
      <c r="B34" s="708"/>
      <c r="C34" s="706"/>
      <c r="D34" s="707"/>
      <c r="E34" s="705"/>
      <c r="F34" s="705"/>
      <c r="G34" s="705"/>
      <c r="H34" s="705"/>
      <c r="I34" s="705"/>
      <c r="J34" s="706"/>
      <c r="K34" s="707"/>
      <c r="L34" s="706"/>
      <c r="M34" s="707"/>
      <c r="N34" s="705"/>
      <c r="O34" s="705"/>
      <c r="P34" s="705"/>
      <c r="Q34" s="695"/>
    </row>
    <row r="35" spans="2:17" ht="15.6" customHeight="1" x14ac:dyDescent="0.25">
      <c r="B35" s="696"/>
      <c r="C35" s="699"/>
      <c r="D35" s="700"/>
      <c r="E35" s="689"/>
      <c r="F35" s="689"/>
      <c r="G35" s="689"/>
      <c r="H35" s="689"/>
      <c r="I35" s="689"/>
      <c r="J35" s="699"/>
      <c r="K35" s="700"/>
      <c r="L35" s="699"/>
      <c r="M35" s="700"/>
      <c r="N35" s="689"/>
      <c r="O35" s="689"/>
      <c r="P35" s="689"/>
      <c r="Q35" s="692"/>
    </row>
    <row r="36" spans="2:17" ht="15.6" customHeight="1" x14ac:dyDescent="0.25">
      <c r="B36" s="697"/>
      <c r="C36" s="701"/>
      <c r="D36" s="702"/>
      <c r="E36" s="690"/>
      <c r="F36" s="690"/>
      <c r="G36" s="690"/>
      <c r="H36" s="690"/>
      <c r="I36" s="690"/>
      <c r="J36" s="701"/>
      <c r="K36" s="702"/>
      <c r="L36" s="701"/>
      <c r="M36" s="702"/>
      <c r="N36" s="690"/>
      <c r="O36" s="690"/>
      <c r="P36" s="690"/>
      <c r="Q36" s="693"/>
    </row>
    <row r="37" spans="2:17" ht="15.6" customHeight="1" x14ac:dyDescent="0.25">
      <c r="B37" s="708"/>
      <c r="C37" s="706"/>
      <c r="D37" s="707"/>
      <c r="E37" s="705"/>
      <c r="F37" s="705"/>
      <c r="G37" s="705"/>
      <c r="H37" s="705"/>
      <c r="I37" s="705"/>
      <c r="J37" s="706"/>
      <c r="K37" s="707"/>
      <c r="L37" s="706"/>
      <c r="M37" s="707"/>
      <c r="N37" s="705"/>
      <c r="O37" s="705"/>
      <c r="P37" s="705"/>
      <c r="Q37" s="695"/>
    </row>
    <row r="38" spans="2:17" ht="15.6" customHeight="1" x14ac:dyDescent="0.25">
      <c r="B38" s="696"/>
      <c r="C38" s="699"/>
      <c r="D38" s="700"/>
      <c r="E38" s="689"/>
      <c r="F38" s="689"/>
      <c r="G38" s="689"/>
      <c r="H38" s="689"/>
      <c r="I38" s="689"/>
      <c r="J38" s="699"/>
      <c r="K38" s="700"/>
      <c r="L38" s="699"/>
      <c r="M38" s="700"/>
      <c r="N38" s="689"/>
      <c r="O38" s="689"/>
      <c r="P38" s="689"/>
      <c r="Q38" s="692"/>
    </row>
    <row r="39" spans="2:17" ht="15.6" customHeight="1" x14ac:dyDescent="0.25">
      <c r="B39" s="697"/>
      <c r="C39" s="701"/>
      <c r="D39" s="702"/>
      <c r="E39" s="690"/>
      <c r="F39" s="690"/>
      <c r="G39" s="690"/>
      <c r="H39" s="690"/>
      <c r="I39" s="690"/>
      <c r="J39" s="701"/>
      <c r="K39" s="702"/>
      <c r="L39" s="701"/>
      <c r="M39" s="702"/>
      <c r="N39" s="690"/>
      <c r="O39" s="690"/>
      <c r="P39" s="690"/>
      <c r="Q39" s="693"/>
    </row>
    <row r="40" spans="2:17" ht="15.6" customHeight="1" x14ac:dyDescent="0.25">
      <c r="B40" s="708"/>
      <c r="C40" s="706"/>
      <c r="D40" s="707"/>
      <c r="E40" s="705"/>
      <c r="F40" s="705"/>
      <c r="G40" s="705"/>
      <c r="H40" s="705"/>
      <c r="I40" s="705"/>
      <c r="J40" s="706"/>
      <c r="K40" s="707"/>
      <c r="L40" s="706"/>
      <c r="M40" s="707"/>
      <c r="N40" s="705"/>
      <c r="O40" s="705"/>
      <c r="P40" s="705"/>
      <c r="Q40" s="695"/>
    </row>
    <row r="41" spans="2:17" ht="15.6" customHeight="1" x14ac:dyDescent="0.25">
      <c r="B41" s="696"/>
      <c r="C41" s="699"/>
      <c r="D41" s="700"/>
      <c r="E41" s="689"/>
      <c r="F41" s="689"/>
      <c r="G41" s="689"/>
      <c r="H41" s="689"/>
      <c r="I41" s="689"/>
      <c r="J41" s="699"/>
      <c r="K41" s="700"/>
      <c r="L41" s="699"/>
      <c r="M41" s="700"/>
      <c r="N41" s="689"/>
      <c r="O41" s="689"/>
      <c r="P41" s="689"/>
      <c r="Q41" s="692"/>
    </row>
    <row r="42" spans="2:17" ht="15.6" customHeight="1" x14ac:dyDescent="0.25">
      <c r="B42" s="697"/>
      <c r="C42" s="701"/>
      <c r="D42" s="702"/>
      <c r="E42" s="690"/>
      <c r="F42" s="690"/>
      <c r="G42" s="690"/>
      <c r="H42" s="690"/>
      <c r="I42" s="690"/>
      <c r="J42" s="701"/>
      <c r="K42" s="702"/>
      <c r="L42" s="701"/>
      <c r="M42" s="702"/>
      <c r="N42" s="690"/>
      <c r="O42" s="690"/>
      <c r="P42" s="690"/>
      <c r="Q42" s="693"/>
    </row>
    <row r="43" spans="2:17" ht="15.6" customHeight="1" thickBot="1" x14ac:dyDescent="0.3">
      <c r="B43" s="698"/>
      <c r="C43" s="703"/>
      <c r="D43" s="704"/>
      <c r="E43" s="691"/>
      <c r="F43" s="691"/>
      <c r="G43" s="691"/>
      <c r="H43" s="691"/>
      <c r="I43" s="691"/>
      <c r="J43" s="703"/>
      <c r="K43" s="704"/>
      <c r="L43" s="703"/>
      <c r="M43" s="704"/>
      <c r="N43" s="691"/>
      <c r="O43" s="691"/>
      <c r="P43" s="691"/>
      <c r="Q43" s="694"/>
    </row>
    <row r="44" spans="2:17" ht="15.6" customHeight="1" x14ac:dyDescent="0.25"/>
    <row r="45" spans="2:17" ht="15.6" customHeight="1" x14ac:dyDescent="0.25"/>
    <row r="46" spans="2:17" ht="15.6" customHeight="1" x14ac:dyDescent="0.25"/>
    <row r="47" spans="2:17" ht="15.6" customHeight="1" x14ac:dyDescent="0.25"/>
    <row r="48" spans="2:17" ht="15.6" customHeight="1" x14ac:dyDescent="0.25"/>
    <row r="49" ht="15.6" customHeight="1" x14ac:dyDescent="0.25"/>
    <row r="50" ht="15.6" customHeight="1" x14ac:dyDescent="0.25"/>
    <row r="51" ht="15.6" customHeight="1" x14ac:dyDescent="0.25"/>
    <row r="52" ht="15.6" customHeight="1" x14ac:dyDescent="0.25"/>
    <row r="53" ht="15.6" customHeight="1" x14ac:dyDescent="0.25"/>
    <row r="54" ht="15.6" customHeight="1" x14ac:dyDescent="0.25"/>
    <row r="55" ht="15.6" customHeight="1" x14ac:dyDescent="0.25"/>
    <row r="56" ht="15.6" customHeight="1" x14ac:dyDescent="0.25"/>
    <row r="57" ht="15.6" customHeight="1" x14ac:dyDescent="0.25"/>
    <row r="58" ht="15.6" customHeight="1" x14ac:dyDescent="0.25"/>
  </sheetData>
  <mergeCells count="162">
    <mergeCell ref="B1:Q1"/>
    <mergeCell ref="C3:D3"/>
    <mergeCell ref="E3:F3"/>
    <mergeCell ref="I3:J3"/>
    <mergeCell ref="L3:M3"/>
    <mergeCell ref="O3:P3"/>
    <mergeCell ref="B8:F8"/>
    <mergeCell ref="G8:L8"/>
    <mergeCell ref="M8:Q8"/>
    <mergeCell ref="B9:F10"/>
    <mergeCell ref="G9:L10"/>
    <mergeCell ref="M9:Q10"/>
    <mergeCell ref="B5:F5"/>
    <mergeCell ref="G5:L5"/>
    <mergeCell ref="M5:Q5"/>
    <mergeCell ref="B6:F7"/>
    <mergeCell ref="G6:L7"/>
    <mergeCell ref="M6:Q7"/>
    <mergeCell ref="Q11:Q13"/>
    <mergeCell ref="F12:F13"/>
    <mergeCell ref="G12:G13"/>
    <mergeCell ref="H12:H13"/>
    <mergeCell ref="J12:K13"/>
    <mergeCell ref="L12:M13"/>
    <mergeCell ref="N12:O12"/>
    <mergeCell ref="P12:P13"/>
    <mergeCell ref="B11:B13"/>
    <mergeCell ref="C11:D13"/>
    <mergeCell ref="E11:E13"/>
    <mergeCell ref="F11:H11"/>
    <mergeCell ref="I11:I13"/>
    <mergeCell ref="J11:P11"/>
    <mergeCell ref="Q14:Q16"/>
    <mergeCell ref="B17:B19"/>
    <mergeCell ref="C17:D19"/>
    <mergeCell ref="E17:E19"/>
    <mergeCell ref="F17:F19"/>
    <mergeCell ref="G17:G19"/>
    <mergeCell ref="H17:H19"/>
    <mergeCell ref="I17:I19"/>
    <mergeCell ref="J17:K19"/>
    <mergeCell ref="L17:M19"/>
    <mergeCell ref="I14:I16"/>
    <mergeCell ref="J14:K16"/>
    <mergeCell ref="L14:M16"/>
    <mergeCell ref="N14:N16"/>
    <mergeCell ref="O14:O16"/>
    <mergeCell ref="P14:P16"/>
    <mergeCell ref="B14:B16"/>
    <mergeCell ref="C14:D16"/>
    <mergeCell ref="E14:E16"/>
    <mergeCell ref="F14:F16"/>
    <mergeCell ref="G14:G16"/>
    <mergeCell ref="H14:H16"/>
    <mergeCell ref="N17:N19"/>
    <mergeCell ref="O17:O19"/>
    <mergeCell ref="H23:H25"/>
    <mergeCell ref="I23:I25"/>
    <mergeCell ref="J23:K25"/>
    <mergeCell ref="L23:M25"/>
    <mergeCell ref="P17:P19"/>
    <mergeCell ref="Q17:Q19"/>
    <mergeCell ref="B20:B22"/>
    <mergeCell ref="C20:D22"/>
    <mergeCell ref="E20:E22"/>
    <mergeCell ref="F20:F22"/>
    <mergeCell ref="G20:G22"/>
    <mergeCell ref="H20:H22"/>
    <mergeCell ref="Q20:Q22"/>
    <mergeCell ref="I20:I22"/>
    <mergeCell ref="J20:K22"/>
    <mergeCell ref="L20:M22"/>
    <mergeCell ref="N20:N22"/>
    <mergeCell ref="O20:O22"/>
    <mergeCell ref="P20:P22"/>
    <mergeCell ref="J29:K31"/>
    <mergeCell ref="L29:M31"/>
    <mergeCell ref="N23:N25"/>
    <mergeCell ref="O23:O25"/>
    <mergeCell ref="P23:P25"/>
    <mergeCell ref="Q23:Q25"/>
    <mergeCell ref="B26:B28"/>
    <mergeCell ref="C26:D28"/>
    <mergeCell ref="E26:E28"/>
    <mergeCell ref="F26:F28"/>
    <mergeCell ref="G26:G28"/>
    <mergeCell ref="H26:H28"/>
    <mergeCell ref="Q26:Q28"/>
    <mergeCell ref="I26:I28"/>
    <mergeCell ref="J26:K28"/>
    <mergeCell ref="L26:M28"/>
    <mergeCell ref="N26:N28"/>
    <mergeCell ref="O26:O28"/>
    <mergeCell ref="P26:P28"/>
    <mergeCell ref="B23:B25"/>
    <mergeCell ref="C23:D25"/>
    <mergeCell ref="E23:E25"/>
    <mergeCell ref="F23:F25"/>
    <mergeCell ref="G23:G25"/>
    <mergeCell ref="N29:N31"/>
    <mergeCell ref="O29:O31"/>
    <mergeCell ref="P29:P31"/>
    <mergeCell ref="Q29:Q31"/>
    <mergeCell ref="B32:B34"/>
    <mergeCell ref="C32:D34"/>
    <mergeCell ref="E32:E34"/>
    <mergeCell ref="F32:F34"/>
    <mergeCell ref="G32:G34"/>
    <mergeCell ref="H32:H34"/>
    <mergeCell ref="Q32:Q34"/>
    <mergeCell ref="I32:I34"/>
    <mergeCell ref="J32:K34"/>
    <mergeCell ref="L32:M34"/>
    <mergeCell ref="N32:N34"/>
    <mergeCell ref="O32:O34"/>
    <mergeCell ref="P32:P34"/>
    <mergeCell ref="B29:B31"/>
    <mergeCell ref="C29:D31"/>
    <mergeCell ref="E29:E31"/>
    <mergeCell ref="F29:F31"/>
    <mergeCell ref="G29:G31"/>
    <mergeCell ref="H29:H31"/>
    <mergeCell ref="I29:I31"/>
    <mergeCell ref="N35:N37"/>
    <mergeCell ref="O35:O37"/>
    <mergeCell ref="P35:P37"/>
    <mergeCell ref="Q35:Q37"/>
    <mergeCell ref="B38:B40"/>
    <mergeCell ref="C38:D40"/>
    <mergeCell ref="E38:E40"/>
    <mergeCell ref="F38:F40"/>
    <mergeCell ref="G38:G40"/>
    <mergeCell ref="H38:H40"/>
    <mergeCell ref="B35:B37"/>
    <mergeCell ref="C35:D37"/>
    <mergeCell ref="E35:E37"/>
    <mergeCell ref="F35:F37"/>
    <mergeCell ref="G35:G37"/>
    <mergeCell ref="H35:H37"/>
    <mergeCell ref="I35:I37"/>
    <mergeCell ref="J35:K37"/>
    <mergeCell ref="L35:M37"/>
    <mergeCell ref="N41:N43"/>
    <mergeCell ref="O41:O43"/>
    <mergeCell ref="P41:P43"/>
    <mergeCell ref="Q41:Q43"/>
    <mergeCell ref="Q38:Q40"/>
    <mergeCell ref="B41:B43"/>
    <mergeCell ref="C41:D43"/>
    <mergeCell ref="E41:E43"/>
    <mergeCell ref="F41:F43"/>
    <mergeCell ref="G41:G43"/>
    <mergeCell ref="H41:H43"/>
    <mergeCell ref="I41:I43"/>
    <mergeCell ref="J41:K43"/>
    <mergeCell ref="L41:M43"/>
    <mergeCell ref="I38:I40"/>
    <mergeCell ref="J38:K40"/>
    <mergeCell ref="L38:M40"/>
    <mergeCell ref="N38:N40"/>
    <mergeCell ref="O38:O40"/>
    <mergeCell ref="P38:P4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251D-F50C-4E65-AAE2-C7AF5C3A3422}">
  <dimension ref="A1:T32"/>
  <sheetViews>
    <sheetView workbookViewId="0">
      <selection activeCell="F13" sqref="F13"/>
    </sheetView>
  </sheetViews>
  <sheetFormatPr defaultRowHeight="15" x14ac:dyDescent="0.25"/>
  <cols>
    <col min="1" max="1" width="16.5703125" customWidth="1"/>
    <col min="2" max="2" width="16.85546875" customWidth="1"/>
    <col min="3" max="3" width="15.85546875" customWidth="1"/>
    <col min="4" max="4" width="4.5703125" customWidth="1"/>
    <col min="5" max="5" width="4.7109375" customWidth="1"/>
    <col min="6" max="6" width="17.28515625" customWidth="1"/>
    <col min="7" max="7" width="16.140625" customWidth="1"/>
    <col min="8" max="8" width="4.85546875" customWidth="1"/>
    <col min="9" max="9" width="13.7109375" customWidth="1"/>
    <col min="10" max="10" width="5.140625" customWidth="1"/>
    <col min="11" max="11" width="6" customWidth="1"/>
    <col min="12" max="12" width="15.140625" customWidth="1"/>
    <col min="13" max="13" width="14.85546875" customWidth="1"/>
    <col min="14" max="14" width="18.5703125" customWidth="1"/>
    <col min="15" max="15" width="4.85546875" customWidth="1"/>
    <col min="16" max="16" width="6" customWidth="1"/>
    <col min="17" max="17" width="5.5703125" customWidth="1"/>
    <col min="18" max="18" width="6" customWidth="1"/>
    <col min="21" max="239" width="9.140625" style="131"/>
    <col min="240" max="240" width="7" style="131" customWidth="1"/>
    <col min="241" max="241" width="25.7109375" style="131" customWidth="1"/>
    <col min="242" max="243" width="25.5703125" style="131" customWidth="1"/>
    <col min="244" max="244" width="27.5703125" style="131" customWidth="1"/>
    <col min="245" max="245" width="25.7109375" style="131" customWidth="1"/>
    <col min="246" max="246" width="2.85546875" style="131" customWidth="1"/>
    <col min="247" max="249" width="2.42578125" style="131" customWidth="1"/>
    <col min="250" max="250" width="4.42578125" style="131" customWidth="1"/>
    <col min="251" max="251" width="44.140625" style="131" customWidth="1"/>
    <col min="252" max="252" width="30.7109375" style="131" customWidth="1"/>
    <col min="253" max="255" width="2.42578125" style="131" customWidth="1"/>
    <col min="256" max="256" width="5.7109375" style="131" customWidth="1"/>
    <col min="257" max="495" width="9.140625" style="131"/>
    <col min="496" max="496" width="7" style="131" customWidth="1"/>
    <col min="497" max="497" width="25.7109375" style="131" customWidth="1"/>
    <col min="498" max="499" width="25.5703125" style="131" customWidth="1"/>
    <col min="500" max="500" width="27.5703125" style="131" customWidth="1"/>
    <col min="501" max="501" width="25.7109375" style="131" customWidth="1"/>
    <col min="502" max="502" width="2.85546875" style="131" customWidth="1"/>
    <col min="503" max="505" width="2.42578125" style="131" customWidth="1"/>
    <col min="506" max="506" width="4.42578125" style="131" customWidth="1"/>
    <col min="507" max="507" width="44.140625" style="131" customWidth="1"/>
    <col min="508" max="508" width="30.7109375" style="131" customWidth="1"/>
    <col min="509" max="511" width="2.42578125" style="131" customWidth="1"/>
    <col min="512" max="512" width="5.7109375" style="131" customWidth="1"/>
    <col min="513" max="751" width="9.140625" style="131"/>
    <col min="752" max="752" width="7" style="131" customWidth="1"/>
    <col min="753" max="753" width="25.7109375" style="131" customWidth="1"/>
    <col min="754" max="755" width="25.5703125" style="131" customWidth="1"/>
    <col min="756" max="756" width="27.5703125" style="131" customWidth="1"/>
    <col min="757" max="757" width="25.7109375" style="131" customWidth="1"/>
    <col min="758" max="758" width="2.85546875" style="131" customWidth="1"/>
    <col min="759" max="761" width="2.42578125" style="131" customWidth="1"/>
    <col min="762" max="762" width="4.42578125" style="131" customWidth="1"/>
    <col min="763" max="763" width="44.140625" style="131" customWidth="1"/>
    <col min="764" max="764" width="30.7109375" style="131" customWidth="1"/>
    <col min="765" max="767" width="2.42578125" style="131" customWidth="1"/>
    <col min="768" max="768" width="5.7109375" style="131" customWidth="1"/>
    <col min="769" max="1007" width="9.140625" style="131"/>
    <col min="1008" max="1008" width="7" style="131" customWidth="1"/>
    <col min="1009" max="1009" width="25.7109375" style="131" customWidth="1"/>
    <col min="1010" max="1011" width="25.5703125" style="131" customWidth="1"/>
    <col min="1012" max="1012" width="27.5703125" style="131" customWidth="1"/>
    <col min="1013" max="1013" width="25.7109375" style="131" customWidth="1"/>
    <col min="1014" max="1014" width="2.85546875" style="131" customWidth="1"/>
    <col min="1015" max="1017" width="2.42578125" style="131" customWidth="1"/>
    <col min="1018" max="1018" width="4.42578125" style="131" customWidth="1"/>
    <col min="1019" max="1019" width="44.140625" style="131" customWidth="1"/>
    <col min="1020" max="1020" width="30.7109375" style="131" customWidth="1"/>
    <col min="1021" max="1023" width="2.42578125" style="131" customWidth="1"/>
    <col min="1024" max="1024" width="5.7109375" style="131" customWidth="1"/>
    <col min="1025" max="1263" width="9.140625" style="131"/>
    <col min="1264" max="1264" width="7" style="131" customWidth="1"/>
    <col min="1265" max="1265" width="25.7109375" style="131" customWidth="1"/>
    <col min="1266" max="1267" width="25.5703125" style="131" customWidth="1"/>
    <col min="1268" max="1268" width="27.5703125" style="131" customWidth="1"/>
    <col min="1269" max="1269" width="25.7109375" style="131" customWidth="1"/>
    <col min="1270" max="1270" width="2.85546875" style="131" customWidth="1"/>
    <col min="1271" max="1273" width="2.42578125" style="131" customWidth="1"/>
    <col min="1274" max="1274" width="4.42578125" style="131" customWidth="1"/>
    <col min="1275" max="1275" width="44.140625" style="131" customWidth="1"/>
    <col min="1276" max="1276" width="30.7109375" style="131" customWidth="1"/>
    <col min="1277" max="1279" width="2.42578125" style="131" customWidth="1"/>
    <col min="1280" max="1280" width="5.7109375" style="131" customWidth="1"/>
    <col min="1281" max="1519" width="9.140625" style="131"/>
    <col min="1520" max="1520" width="7" style="131" customWidth="1"/>
    <col min="1521" max="1521" width="25.7109375" style="131" customWidth="1"/>
    <col min="1522" max="1523" width="25.5703125" style="131" customWidth="1"/>
    <col min="1524" max="1524" width="27.5703125" style="131" customWidth="1"/>
    <col min="1525" max="1525" width="25.7109375" style="131" customWidth="1"/>
    <col min="1526" max="1526" width="2.85546875" style="131" customWidth="1"/>
    <col min="1527" max="1529" width="2.42578125" style="131" customWidth="1"/>
    <col min="1530" max="1530" width="4.42578125" style="131" customWidth="1"/>
    <col min="1531" max="1531" width="44.140625" style="131" customWidth="1"/>
    <col min="1532" max="1532" width="30.7109375" style="131" customWidth="1"/>
    <col min="1533" max="1535" width="2.42578125" style="131" customWidth="1"/>
    <col min="1536" max="1536" width="5.7109375" style="131" customWidth="1"/>
    <col min="1537" max="1775" width="9.140625" style="131"/>
    <col min="1776" max="1776" width="7" style="131" customWidth="1"/>
    <col min="1777" max="1777" width="25.7109375" style="131" customWidth="1"/>
    <col min="1778" max="1779" width="25.5703125" style="131" customWidth="1"/>
    <col min="1780" max="1780" width="27.5703125" style="131" customWidth="1"/>
    <col min="1781" max="1781" width="25.7109375" style="131" customWidth="1"/>
    <col min="1782" max="1782" width="2.85546875" style="131" customWidth="1"/>
    <col min="1783" max="1785" width="2.42578125" style="131" customWidth="1"/>
    <col min="1786" max="1786" width="4.42578125" style="131" customWidth="1"/>
    <col min="1787" max="1787" width="44.140625" style="131" customWidth="1"/>
    <col min="1788" max="1788" width="30.7109375" style="131" customWidth="1"/>
    <col min="1789" max="1791" width="2.42578125" style="131" customWidth="1"/>
    <col min="1792" max="1792" width="5.7109375" style="131" customWidth="1"/>
    <col min="1793" max="2031" width="9.140625" style="131"/>
    <col min="2032" max="2032" width="7" style="131" customWidth="1"/>
    <col min="2033" max="2033" width="25.7109375" style="131" customWidth="1"/>
    <col min="2034" max="2035" width="25.5703125" style="131" customWidth="1"/>
    <col min="2036" max="2036" width="27.5703125" style="131" customWidth="1"/>
    <col min="2037" max="2037" width="25.7109375" style="131" customWidth="1"/>
    <col min="2038" max="2038" width="2.85546875" style="131" customWidth="1"/>
    <col min="2039" max="2041" width="2.42578125" style="131" customWidth="1"/>
    <col min="2042" max="2042" width="4.42578125" style="131" customWidth="1"/>
    <col min="2043" max="2043" width="44.140625" style="131" customWidth="1"/>
    <col min="2044" max="2044" width="30.7109375" style="131" customWidth="1"/>
    <col min="2045" max="2047" width="2.42578125" style="131" customWidth="1"/>
    <col min="2048" max="2048" width="5.7109375" style="131" customWidth="1"/>
    <col min="2049" max="2287" width="9.140625" style="131"/>
    <col min="2288" max="2288" width="7" style="131" customWidth="1"/>
    <col min="2289" max="2289" width="25.7109375" style="131" customWidth="1"/>
    <col min="2290" max="2291" width="25.5703125" style="131" customWidth="1"/>
    <col min="2292" max="2292" width="27.5703125" style="131" customWidth="1"/>
    <col min="2293" max="2293" width="25.7109375" style="131" customWidth="1"/>
    <col min="2294" max="2294" width="2.85546875" style="131" customWidth="1"/>
    <col min="2295" max="2297" width="2.42578125" style="131" customWidth="1"/>
    <col min="2298" max="2298" width="4.42578125" style="131" customWidth="1"/>
    <col min="2299" max="2299" width="44.140625" style="131" customWidth="1"/>
    <col min="2300" max="2300" width="30.7109375" style="131" customWidth="1"/>
    <col min="2301" max="2303" width="2.42578125" style="131" customWidth="1"/>
    <col min="2304" max="2304" width="5.7109375" style="131" customWidth="1"/>
    <col min="2305" max="2543" width="9.140625" style="131"/>
    <col min="2544" max="2544" width="7" style="131" customWidth="1"/>
    <col min="2545" max="2545" width="25.7109375" style="131" customWidth="1"/>
    <col min="2546" max="2547" width="25.5703125" style="131" customWidth="1"/>
    <col min="2548" max="2548" width="27.5703125" style="131" customWidth="1"/>
    <col min="2549" max="2549" width="25.7109375" style="131" customWidth="1"/>
    <col min="2550" max="2550" width="2.85546875" style="131" customWidth="1"/>
    <col min="2551" max="2553" width="2.42578125" style="131" customWidth="1"/>
    <col min="2554" max="2554" width="4.42578125" style="131" customWidth="1"/>
    <col min="2555" max="2555" width="44.140625" style="131" customWidth="1"/>
    <col min="2556" max="2556" width="30.7109375" style="131" customWidth="1"/>
    <col min="2557" max="2559" width="2.42578125" style="131" customWidth="1"/>
    <col min="2560" max="2560" width="5.7109375" style="131" customWidth="1"/>
    <col min="2561" max="2799" width="9.140625" style="131"/>
    <col min="2800" max="2800" width="7" style="131" customWidth="1"/>
    <col min="2801" max="2801" width="25.7109375" style="131" customWidth="1"/>
    <col min="2802" max="2803" width="25.5703125" style="131" customWidth="1"/>
    <col min="2804" max="2804" width="27.5703125" style="131" customWidth="1"/>
    <col min="2805" max="2805" width="25.7109375" style="131" customWidth="1"/>
    <col min="2806" max="2806" width="2.85546875" style="131" customWidth="1"/>
    <col min="2807" max="2809" width="2.42578125" style="131" customWidth="1"/>
    <col min="2810" max="2810" width="4.42578125" style="131" customWidth="1"/>
    <col min="2811" max="2811" width="44.140625" style="131" customWidth="1"/>
    <col min="2812" max="2812" width="30.7109375" style="131" customWidth="1"/>
    <col min="2813" max="2815" width="2.42578125" style="131" customWidth="1"/>
    <col min="2816" max="2816" width="5.7109375" style="131" customWidth="1"/>
    <col min="2817" max="3055" width="9.140625" style="131"/>
    <col min="3056" max="3056" width="7" style="131" customWidth="1"/>
    <col min="3057" max="3057" width="25.7109375" style="131" customWidth="1"/>
    <col min="3058" max="3059" width="25.5703125" style="131" customWidth="1"/>
    <col min="3060" max="3060" width="27.5703125" style="131" customWidth="1"/>
    <col min="3061" max="3061" width="25.7109375" style="131" customWidth="1"/>
    <col min="3062" max="3062" width="2.85546875" style="131" customWidth="1"/>
    <col min="3063" max="3065" width="2.42578125" style="131" customWidth="1"/>
    <col min="3066" max="3066" width="4.42578125" style="131" customWidth="1"/>
    <col min="3067" max="3067" width="44.140625" style="131" customWidth="1"/>
    <col min="3068" max="3068" width="30.7109375" style="131" customWidth="1"/>
    <col min="3069" max="3071" width="2.42578125" style="131" customWidth="1"/>
    <col min="3072" max="3072" width="5.7109375" style="131" customWidth="1"/>
    <col min="3073" max="3311" width="9.140625" style="131"/>
    <col min="3312" max="3312" width="7" style="131" customWidth="1"/>
    <col min="3313" max="3313" width="25.7109375" style="131" customWidth="1"/>
    <col min="3314" max="3315" width="25.5703125" style="131" customWidth="1"/>
    <col min="3316" max="3316" width="27.5703125" style="131" customWidth="1"/>
    <col min="3317" max="3317" width="25.7109375" style="131" customWidth="1"/>
    <col min="3318" max="3318" width="2.85546875" style="131" customWidth="1"/>
    <col min="3319" max="3321" width="2.42578125" style="131" customWidth="1"/>
    <col min="3322" max="3322" width="4.42578125" style="131" customWidth="1"/>
    <col min="3323" max="3323" width="44.140625" style="131" customWidth="1"/>
    <col min="3324" max="3324" width="30.7109375" style="131" customWidth="1"/>
    <col min="3325" max="3327" width="2.42578125" style="131" customWidth="1"/>
    <col min="3328" max="3328" width="5.7109375" style="131" customWidth="1"/>
    <col min="3329" max="3567" width="9.140625" style="131"/>
    <col min="3568" max="3568" width="7" style="131" customWidth="1"/>
    <col min="3569" max="3569" width="25.7109375" style="131" customWidth="1"/>
    <col min="3570" max="3571" width="25.5703125" style="131" customWidth="1"/>
    <col min="3572" max="3572" width="27.5703125" style="131" customWidth="1"/>
    <col min="3573" max="3573" width="25.7109375" style="131" customWidth="1"/>
    <col min="3574" max="3574" width="2.85546875" style="131" customWidth="1"/>
    <col min="3575" max="3577" width="2.42578125" style="131" customWidth="1"/>
    <col min="3578" max="3578" width="4.42578125" style="131" customWidth="1"/>
    <col min="3579" max="3579" width="44.140625" style="131" customWidth="1"/>
    <col min="3580" max="3580" width="30.7109375" style="131" customWidth="1"/>
    <col min="3581" max="3583" width="2.42578125" style="131" customWidth="1"/>
    <col min="3584" max="3584" width="5.7109375" style="131" customWidth="1"/>
    <col min="3585" max="3823" width="9.140625" style="131"/>
    <col min="3824" max="3824" width="7" style="131" customWidth="1"/>
    <col min="3825" max="3825" width="25.7109375" style="131" customWidth="1"/>
    <col min="3826" max="3827" width="25.5703125" style="131" customWidth="1"/>
    <col min="3828" max="3828" width="27.5703125" style="131" customWidth="1"/>
    <col min="3829" max="3829" width="25.7109375" style="131" customWidth="1"/>
    <col min="3830" max="3830" width="2.85546875" style="131" customWidth="1"/>
    <col min="3831" max="3833" width="2.42578125" style="131" customWidth="1"/>
    <col min="3834" max="3834" width="4.42578125" style="131" customWidth="1"/>
    <col min="3835" max="3835" width="44.140625" style="131" customWidth="1"/>
    <col min="3836" max="3836" width="30.7109375" style="131" customWidth="1"/>
    <col min="3837" max="3839" width="2.42578125" style="131" customWidth="1"/>
    <col min="3840" max="3840" width="5.7109375" style="131" customWidth="1"/>
    <col min="3841" max="4079" width="9.140625" style="131"/>
    <col min="4080" max="4080" width="7" style="131" customWidth="1"/>
    <col min="4081" max="4081" width="25.7109375" style="131" customWidth="1"/>
    <col min="4082" max="4083" width="25.5703125" style="131" customWidth="1"/>
    <col min="4084" max="4084" width="27.5703125" style="131" customWidth="1"/>
    <col min="4085" max="4085" width="25.7109375" style="131" customWidth="1"/>
    <col min="4086" max="4086" width="2.85546875" style="131" customWidth="1"/>
    <col min="4087" max="4089" width="2.42578125" style="131" customWidth="1"/>
    <col min="4090" max="4090" width="4.42578125" style="131" customWidth="1"/>
    <col min="4091" max="4091" width="44.140625" style="131" customWidth="1"/>
    <col min="4092" max="4092" width="30.7109375" style="131" customWidth="1"/>
    <col min="4093" max="4095" width="2.42578125" style="131" customWidth="1"/>
    <col min="4096" max="4096" width="5.7109375" style="131" customWidth="1"/>
    <col min="4097" max="4335" width="9.140625" style="131"/>
    <col min="4336" max="4336" width="7" style="131" customWidth="1"/>
    <col min="4337" max="4337" width="25.7109375" style="131" customWidth="1"/>
    <col min="4338" max="4339" width="25.5703125" style="131" customWidth="1"/>
    <col min="4340" max="4340" width="27.5703125" style="131" customWidth="1"/>
    <col min="4341" max="4341" width="25.7109375" style="131" customWidth="1"/>
    <col min="4342" max="4342" width="2.85546875" style="131" customWidth="1"/>
    <col min="4343" max="4345" width="2.42578125" style="131" customWidth="1"/>
    <col min="4346" max="4346" width="4.42578125" style="131" customWidth="1"/>
    <col min="4347" max="4347" width="44.140625" style="131" customWidth="1"/>
    <col min="4348" max="4348" width="30.7109375" style="131" customWidth="1"/>
    <col min="4349" max="4351" width="2.42578125" style="131" customWidth="1"/>
    <col min="4352" max="4352" width="5.7109375" style="131" customWidth="1"/>
    <col min="4353" max="4591" width="9.140625" style="131"/>
    <col min="4592" max="4592" width="7" style="131" customWidth="1"/>
    <col min="4593" max="4593" width="25.7109375" style="131" customWidth="1"/>
    <col min="4594" max="4595" width="25.5703125" style="131" customWidth="1"/>
    <col min="4596" max="4596" width="27.5703125" style="131" customWidth="1"/>
    <col min="4597" max="4597" width="25.7109375" style="131" customWidth="1"/>
    <col min="4598" max="4598" width="2.85546875" style="131" customWidth="1"/>
    <col min="4599" max="4601" width="2.42578125" style="131" customWidth="1"/>
    <col min="4602" max="4602" width="4.42578125" style="131" customWidth="1"/>
    <col min="4603" max="4603" width="44.140625" style="131" customWidth="1"/>
    <col min="4604" max="4604" width="30.7109375" style="131" customWidth="1"/>
    <col min="4605" max="4607" width="2.42578125" style="131" customWidth="1"/>
    <col min="4608" max="4608" width="5.7109375" style="131" customWidth="1"/>
    <col min="4609" max="4847" width="9.140625" style="131"/>
    <col min="4848" max="4848" width="7" style="131" customWidth="1"/>
    <col min="4849" max="4849" width="25.7109375" style="131" customWidth="1"/>
    <col min="4850" max="4851" width="25.5703125" style="131" customWidth="1"/>
    <col min="4852" max="4852" width="27.5703125" style="131" customWidth="1"/>
    <col min="4853" max="4853" width="25.7109375" style="131" customWidth="1"/>
    <col min="4854" max="4854" width="2.85546875" style="131" customWidth="1"/>
    <col min="4855" max="4857" width="2.42578125" style="131" customWidth="1"/>
    <col min="4858" max="4858" width="4.42578125" style="131" customWidth="1"/>
    <col min="4859" max="4859" width="44.140625" style="131" customWidth="1"/>
    <col min="4860" max="4860" width="30.7109375" style="131" customWidth="1"/>
    <col min="4861" max="4863" width="2.42578125" style="131" customWidth="1"/>
    <col min="4864" max="4864" width="5.7109375" style="131" customWidth="1"/>
    <col min="4865" max="5103" width="9.140625" style="131"/>
    <col min="5104" max="5104" width="7" style="131" customWidth="1"/>
    <col min="5105" max="5105" width="25.7109375" style="131" customWidth="1"/>
    <col min="5106" max="5107" width="25.5703125" style="131" customWidth="1"/>
    <col min="5108" max="5108" width="27.5703125" style="131" customWidth="1"/>
    <col min="5109" max="5109" width="25.7109375" style="131" customWidth="1"/>
    <col min="5110" max="5110" width="2.85546875" style="131" customWidth="1"/>
    <col min="5111" max="5113" width="2.42578125" style="131" customWidth="1"/>
    <col min="5114" max="5114" width="4.42578125" style="131" customWidth="1"/>
    <col min="5115" max="5115" width="44.140625" style="131" customWidth="1"/>
    <col min="5116" max="5116" width="30.7109375" style="131" customWidth="1"/>
    <col min="5117" max="5119" width="2.42578125" style="131" customWidth="1"/>
    <col min="5120" max="5120" width="5.7109375" style="131" customWidth="1"/>
    <col min="5121" max="5359" width="9.140625" style="131"/>
    <col min="5360" max="5360" width="7" style="131" customWidth="1"/>
    <col min="5361" max="5361" width="25.7109375" style="131" customWidth="1"/>
    <col min="5362" max="5363" width="25.5703125" style="131" customWidth="1"/>
    <col min="5364" max="5364" width="27.5703125" style="131" customWidth="1"/>
    <col min="5365" max="5365" width="25.7109375" style="131" customWidth="1"/>
    <col min="5366" max="5366" width="2.85546875" style="131" customWidth="1"/>
    <col min="5367" max="5369" width="2.42578125" style="131" customWidth="1"/>
    <col min="5370" max="5370" width="4.42578125" style="131" customWidth="1"/>
    <col min="5371" max="5371" width="44.140625" style="131" customWidth="1"/>
    <col min="5372" max="5372" width="30.7109375" style="131" customWidth="1"/>
    <col min="5373" max="5375" width="2.42578125" style="131" customWidth="1"/>
    <col min="5376" max="5376" width="5.7109375" style="131" customWidth="1"/>
    <col min="5377" max="5615" width="9.140625" style="131"/>
    <col min="5616" max="5616" width="7" style="131" customWidth="1"/>
    <col min="5617" max="5617" width="25.7109375" style="131" customWidth="1"/>
    <col min="5618" max="5619" width="25.5703125" style="131" customWidth="1"/>
    <col min="5620" max="5620" width="27.5703125" style="131" customWidth="1"/>
    <col min="5621" max="5621" width="25.7109375" style="131" customWidth="1"/>
    <col min="5622" max="5622" width="2.85546875" style="131" customWidth="1"/>
    <col min="5623" max="5625" width="2.42578125" style="131" customWidth="1"/>
    <col min="5626" max="5626" width="4.42578125" style="131" customWidth="1"/>
    <col min="5627" max="5627" width="44.140625" style="131" customWidth="1"/>
    <col min="5628" max="5628" width="30.7109375" style="131" customWidth="1"/>
    <col min="5629" max="5631" width="2.42578125" style="131" customWidth="1"/>
    <col min="5632" max="5632" width="5.7109375" style="131" customWidth="1"/>
    <col min="5633" max="5871" width="9.140625" style="131"/>
    <col min="5872" max="5872" width="7" style="131" customWidth="1"/>
    <col min="5873" max="5873" width="25.7109375" style="131" customWidth="1"/>
    <col min="5874" max="5875" width="25.5703125" style="131" customWidth="1"/>
    <col min="5876" max="5876" width="27.5703125" style="131" customWidth="1"/>
    <col min="5877" max="5877" width="25.7109375" style="131" customWidth="1"/>
    <col min="5878" max="5878" width="2.85546875" style="131" customWidth="1"/>
    <col min="5879" max="5881" width="2.42578125" style="131" customWidth="1"/>
    <col min="5882" max="5882" width="4.42578125" style="131" customWidth="1"/>
    <col min="5883" max="5883" width="44.140625" style="131" customWidth="1"/>
    <col min="5884" max="5884" width="30.7109375" style="131" customWidth="1"/>
    <col min="5885" max="5887" width="2.42578125" style="131" customWidth="1"/>
    <col min="5888" max="5888" width="5.7109375" style="131" customWidth="1"/>
    <col min="5889" max="6127" width="9.140625" style="131"/>
    <col min="6128" max="6128" width="7" style="131" customWidth="1"/>
    <col min="6129" max="6129" width="25.7109375" style="131" customWidth="1"/>
    <col min="6130" max="6131" width="25.5703125" style="131" customWidth="1"/>
    <col min="6132" max="6132" width="27.5703125" style="131" customWidth="1"/>
    <col min="6133" max="6133" width="25.7109375" style="131" customWidth="1"/>
    <col min="6134" max="6134" width="2.85546875" style="131" customWidth="1"/>
    <col min="6135" max="6137" width="2.42578125" style="131" customWidth="1"/>
    <col min="6138" max="6138" width="4.42578125" style="131" customWidth="1"/>
    <col min="6139" max="6139" width="44.140625" style="131" customWidth="1"/>
    <col min="6140" max="6140" width="30.7109375" style="131" customWidth="1"/>
    <col min="6141" max="6143" width="2.42578125" style="131" customWidth="1"/>
    <col min="6144" max="6144" width="5.7109375" style="131" customWidth="1"/>
    <col min="6145" max="6383" width="9.140625" style="131"/>
    <col min="6384" max="6384" width="7" style="131" customWidth="1"/>
    <col min="6385" max="6385" width="25.7109375" style="131" customWidth="1"/>
    <col min="6386" max="6387" width="25.5703125" style="131" customWidth="1"/>
    <col min="6388" max="6388" width="27.5703125" style="131" customWidth="1"/>
    <col min="6389" max="6389" width="25.7109375" style="131" customWidth="1"/>
    <col min="6390" max="6390" width="2.85546875" style="131" customWidth="1"/>
    <col min="6391" max="6393" width="2.42578125" style="131" customWidth="1"/>
    <col min="6394" max="6394" width="4.42578125" style="131" customWidth="1"/>
    <col min="6395" max="6395" width="44.140625" style="131" customWidth="1"/>
    <col min="6396" max="6396" width="30.7109375" style="131" customWidth="1"/>
    <col min="6397" max="6399" width="2.42578125" style="131" customWidth="1"/>
    <col min="6400" max="6400" width="5.7109375" style="131" customWidth="1"/>
    <col min="6401" max="6639" width="9.140625" style="131"/>
    <col min="6640" max="6640" width="7" style="131" customWidth="1"/>
    <col min="6641" max="6641" width="25.7109375" style="131" customWidth="1"/>
    <col min="6642" max="6643" width="25.5703125" style="131" customWidth="1"/>
    <col min="6644" max="6644" width="27.5703125" style="131" customWidth="1"/>
    <col min="6645" max="6645" width="25.7109375" style="131" customWidth="1"/>
    <col min="6646" max="6646" width="2.85546875" style="131" customWidth="1"/>
    <col min="6647" max="6649" width="2.42578125" style="131" customWidth="1"/>
    <col min="6650" max="6650" width="4.42578125" style="131" customWidth="1"/>
    <col min="6651" max="6651" width="44.140625" style="131" customWidth="1"/>
    <col min="6652" max="6652" width="30.7109375" style="131" customWidth="1"/>
    <col min="6653" max="6655" width="2.42578125" style="131" customWidth="1"/>
    <col min="6656" max="6656" width="5.7109375" style="131" customWidth="1"/>
    <col min="6657" max="6895" width="9.140625" style="131"/>
    <col min="6896" max="6896" width="7" style="131" customWidth="1"/>
    <col min="6897" max="6897" width="25.7109375" style="131" customWidth="1"/>
    <col min="6898" max="6899" width="25.5703125" style="131" customWidth="1"/>
    <col min="6900" max="6900" width="27.5703125" style="131" customWidth="1"/>
    <col min="6901" max="6901" width="25.7109375" style="131" customWidth="1"/>
    <col min="6902" max="6902" width="2.85546875" style="131" customWidth="1"/>
    <col min="6903" max="6905" width="2.42578125" style="131" customWidth="1"/>
    <col min="6906" max="6906" width="4.42578125" style="131" customWidth="1"/>
    <col min="6907" max="6907" width="44.140625" style="131" customWidth="1"/>
    <col min="6908" max="6908" width="30.7109375" style="131" customWidth="1"/>
    <col min="6909" max="6911" width="2.42578125" style="131" customWidth="1"/>
    <col min="6912" max="6912" width="5.7109375" style="131" customWidth="1"/>
    <col min="6913" max="7151" width="9.140625" style="131"/>
    <col min="7152" max="7152" width="7" style="131" customWidth="1"/>
    <col min="7153" max="7153" width="25.7109375" style="131" customWidth="1"/>
    <col min="7154" max="7155" width="25.5703125" style="131" customWidth="1"/>
    <col min="7156" max="7156" width="27.5703125" style="131" customWidth="1"/>
    <col min="7157" max="7157" width="25.7109375" style="131" customWidth="1"/>
    <col min="7158" max="7158" width="2.85546875" style="131" customWidth="1"/>
    <col min="7159" max="7161" width="2.42578125" style="131" customWidth="1"/>
    <col min="7162" max="7162" width="4.42578125" style="131" customWidth="1"/>
    <col min="7163" max="7163" width="44.140625" style="131" customWidth="1"/>
    <col min="7164" max="7164" width="30.7109375" style="131" customWidth="1"/>
    <col min="7165" max="7167" width="2.42578125" style="131" customWidth="1"/>
    <col min="7168" max="7168" width="5.7109375" style="131" customWidth="1"/>
    <col min="7169" max="7407" width="9.140625" style="131"/>
    <col min="7408" max="7408" width="7" style="131" customWidth="1"/>
    <col min="7409" max="7409" width="25.7109375" style="131" customWidth="1"/>
    <col min="7410" max="7411" width="25.5703125" style="131" customWidth="1"/>
    <col min="7412" max="7412" width="27.5703125" style="131" customWidth="1"/>
    <col min="7413" max="7413" width="25.7109375" style="131" customWidth="1"/>
    <col min="7414" max="7414" width="2.85546875" style="131" customWidth="1"/>
    <col min="7415" max="7417" width="2.42578125" style="131" customWidth="1"/>
    <col min="7418" max="7418" width="4.42578125" style="131" customWidth="1"/>
    <col min="7419" max="7419" width="44.140625" style="131" customWidth="1"/>
    <col min="7420" max="7420" width="30.7109375" style="131" customWidth="1"/>
    <col min="7421" max="7423" width="2.42578125" style="131" customWidth="1"/>
    <col min="7424" max="7424" width="5.7109375" style="131" customWidth="1"/>
    <col min="7425" max="7663" width="9.140625" style="131"/>
    <col min="7664" max="7664" width="7" style="131" customWidth="1"/>
    <col min="7665" max="7665" width="25.7109375" style="131" customWidth="1"/>
    <col min="7666" max="7667" width="25.5703125" style="131" customWidth="1"/>
    <col min="7668" max="7668" width="27.5703125" style="131" customWidth="1"/>
    <col min="7669" max="7669" width="25.7109375" style="131" customWidth="1"/>
    <col min="7670" max="7670" width="2.85546875" style="131" customWidth="1"/>
    <col min="7671" max="7673" width="2.42578125" style="131" customWidth="1"/>
    <col min="7674" max="7674" width="4.42578125" style="131" customWidth="1"/>
    <col min="7675" max="7675" width="44.140625" style="131" customWidth="1"/>
    <col min="7676" max="7676" width="30.7109375" style="131" customWidth="1"/>
    <col min="7677" max="7679" width="2.42578125" style="131" customWidth="1"/>
    <col min="7680" max="7680" width="5.7109375" style="131" customWidth="1"/>
    <col min="7681" max="7919" width="9.140625" style="131"/>
    <col min="7920" max="7920" width="7" style="131" customWidth="1"/>
    <col min="7921" max="7921" width="25.7109375" style="131" customWidth="1"/>
    <col min="7922" max="7923" width="25.5703125" style="131" customWidth="1"/>
    <col min="7924" max="7924" width="27.5703125" style="131" customWidth="1"/>
    <col min="7925" max="7925" width="25.7109375" style="131" customWidth="1"/>
    <col min="7926" max="7926" width="2.85546875" style="131" customWidth="1"/>
    <col min="7927" max="7929" width="2.42578125" style="131" customWidth="1"/>
    <col min="7930" max="7930" width="4.42578125" style="131" customWidth="1"/>
    <col min="7931" max="7931" width="44.140625" style="131" customWidth="1"/>
    <col min="7932" max="7932" width="30.7109375" style="131" customWidth="1"/>
    <col min="7933" max="7935" width="2.42578125" style="131" customWidth="1"/>
    <col min="7936" max="7936" width="5.7109375" style="131" customWidth="1"/>
    <col min="7937" max="8175" width="9.140625" style="131"/>
    <col min="8176" max="8176" width="7" style="131" customWidth="1"/>
    <col min="8177" max="8177" width="25.7109375" style="131" customWidth="1"/>
    <col min="8178" max="8179" width="25.5703125" style="131" customWidth="1"/>
    <col min="8180" max="8180" width="27.5703125" style="131" customWidth="1"/>
    <col min="8181" max="8181" width="25.7109375" style="131" customWidth="1"/>
    <col min="8182" max="8182" width="2.85546875" style="131" customWidth="1"/>
    <col min="8183" max="8185" width="2.42578125" style="131" customWidth="1"/>
    <col min="8186" max="8186" width="4.42578125" style="131" customWidth="1"/>
    <col min="8187" max="8187" width="44.140625" style="131" customWidth="1"/>
    <col min="8188" max="8188" width="30.7109375" style="131" customWidth="1"/>
    <col min="8189" max="8191" width="2.42578125" style="131" customWidth="1"/>
    <col min="8192" max="8192" width="5.7109375" style="131" customWidth="1"/>
    <col min="8193" max="8431" width="9.140625" style="131"/>
    <col min="8432" max="8432" width="7" style="131" customWidth="1"/>
    <col min="8433" max="8433" width="25.7109375" style="131" customWidth="1"/>
    <col min="8434" max="8435" width="25.5703125" style="131" customWidth="1"/>
    <col min="8436" max="8436" width="27.5703125" style="131" customWidth="1"/>
    <col min="8437" max="8437" width="25.7109375" style="131" customWidth="1"/>
    <col min="8438" max="8438" width="2.85546875" style="131" customWidth="1"/>
    <col min="8439" max="8441" width="2.42578125" style="131" customWidth="1"/>
    <col min="8442" max="8442" width="4.42578125" style="131" customWidth="1"/>
    <col min="8443" max="8443" width="44.140625" style="131" customWidth="1"/>
    <col min="8444" max="8444" width="30.7109375" style="131" customWidth="1"/>
    <col min="8445" max="8447" width="2.42578125" style="131" customWidth="1"/>
    <col min="8448" max="8448" width="5.7109375" style="131" customWidth="1"/>
    <col min="8449" max="8687" width="9.140625" style="131"/>
    <col min="8688" max="8688" width="7" style="131" customWidth="1"/>
    <col min="8689" max="8689" width="25.7109375" style="131" customWidth="1"/>
    <col min="8690" max="8691" width="25.5703125" style="131" customWidth="1"/>
    <col min="8692" max="8692" width="27.5703125" style="131" customWidth="1"/>
    <col min="8693" max="8693" width="25.7109375" style="131" customWidth="1"/>
    <col min="8694" max="8694" width="2.85546875" style="131" customWidth="1"/>
    <col min="8695" max="8697" width="2.42578125" style="131" customWidth="1"/>
    <col min="8698" max="8698" width="4.42578125" style="131" customWidth="1"/>
    <col min="8699" max="8699" width="44.140625" style="131" customWidth="1"/>
    <col min="8700" max="8700" width="30.7109375" style="131" customWidth="1"/>
    <col min="8701" max="8703" width="2.42578125" style="131" customWidth="1"/>
    <col min="8704" max="8704" width="5.7109375" style="131" customWidth="1"/>
    <col min="8705" max="8943" width="9.140625" style="131"/>
    <col min="8944" max="8944" width="7" style="131" customWidth="1"/>
    <col min="8945" max="8945" width="25.7109375" style="131" customWidth="1"/>
    <col min="8946" max="8947" width="25.5703125" style="131" customWidth="1"/>
    <col min="8948" max="8948" width="27.5703125" style="131" customWidth="1"/>
    <col min="8949" max="8949" width="25.7109375" style="131" customWidth="1"/>
    <col min="8950" max="8950" width="2.85546875" style="131" customWidth="1"/>
    <col min="8951" max="8953" width="2.42578125" style="131" customWidth="1"/>
    <col min="8954" max="8954" width="4.42578125" style="131" customWidth="1"/>
    <col min="8955" max="8955" width="44.140625" style="131" customWidth="1"/>
    <col min="8956" max="8956" width="30.7109375" style="131" customWidth="1"/>
    <col min="8957" max="8959" width="2.42578125" style="131" customWidth="1"/>
    <col min="8960" max="8960" width="5.7109375" style="131" customWidth="1"/>
    <col min="8961" max="9199" width="9.140625" style="131"/>
    <col min="9200" max="9200" width="7" style="131" customWidth="1"/>
    <col min="9201" max="9201" width="25.7109375" style="131" customWidth="1"/>
    <col min="9202" max="9203" width="25.5703125" style="131" customWidth="1"/>
    <col min="9204" max="9204" width="27.5703125" style="131" customWidth="1"/>
    <col min="9205" max="9205" width="25.7109375" style="131" customWidth="1"/>
    <col min="9206" max="9206" width="2.85546875" style="131" customWidth="1"/>
    <col min="9207" max="9209" width="2.42578125" style="131" customWidth="1"/>
    <col min="9210" max="9210" width="4.42578125" style="131" customWidth="1"/>
    <col min="9211" max="9211" width="44.140625" style="131" customWidth="1"/>
    <col min="9212" max="9212" width="30.7109375" style="131" customWidth="1"/>
    <col min="9213" max="9215" width="2.42578125" style="131" customWidth="1"/>
    <col min="9216" max="9216" width="5.7109375" style="131" customWidth="1"/>
    <col min="9217" max="9455" width="9.140625" style="131"/>
    <col min="9456" max="9456" width="7" style="131" customWidth="1"/>
    <col min="9457" max="9457" width="25.7109375" style="131" customWidth="1"/>
    <col min="9458" max="9459" width="25.5703125" style="131" customWidth="1"/>
    <col min="9460" max="9460" width="27.5703125" style="131" customWidth="1"/>
    <col min="9461" max="9461" width="25.7109375" style="131" customWidth="1"/>
    <col min="9462" max="9462" width="2.85546875" style="131" customWidth="1"/>
    <col min="9463" max="9465" width="2.42578125" style="131" customWidth="1"/>
    <col min="9466" max="9466" width="4.42578125" style="131" customWidth="1"/>
    <col min="9467" max="9467" width="44.140625" style="131" customWidth="1"/>
    <col min="9468" max="9468" width="30.7109375" style="131" customWidth="1"/>
    <col min="9469" max="9471" width="2.42578125" style="131" customWidth="1"/>
    <col min="9472" max="9472" width="5.7109375" style="131" customWidth="1"/>
    <col min="9473" max="9711" width="9.140625" style="131"/>
    <col min="9712" max="9712" width="7" style="131" customWidth="1"/>
    <col min="9713" max="9713" width="25.7109375" style="131" customWidth="1"/>
    <col min="9714" max="9715" width="25.5703125" style="131" customWidth="1"/>
    <col min="9716" max="9716" width="27.5703125" style="131" customWidth="1"/>
    <col min="9717" max="9717" width="25.7109375" style="131" customWidth="1"/>
    <col min="9718" max="9718" width="2.85546875" style="131" customWidth="1"/>
    <col min="9719" max="9721" width="2.42578125" style="131" customWidth="1"/>
    <col min="9722" max="9722" width="4.42578125" style="131" customWidth="1"/>
    <col min="9723" max="9723" width="44.140625" style="131" customWidth="1"/>
    <col min="9724" max="9724" width="30.7109375" style="131" customWidth="1"/>
    <col min="9725" max="9727" width="2.42578125" style="131" customWidth="1"/>
    <col min="9728" max="9728" width="5.7109375" style="131" customWidth="1"/>
    <col min="9729" max="9967" width="9.140625" style="131"/>
    <col min="9968" max="9968" width="7" style="131" customWidth="1"/>
    <col min="9969" max="9969" width="25.7109375" style="131" customWidth="1"/>
    <col min="9970" max="9971" width="25.5703125" style="131" customWidth="1"/>
    <col min="9972" max="9972" width="27.5703125" style="131" customWidth="1"/>
    <col min="9973" max="9973" width="25.7109375" style="131" customWidth="1"/>
    <col min="9974" max="9974" width="2.85546875" style="131" customWidth="1"/>
    <col min="9975" max="9977" width="2.42578125" style="131" customWidth="1"/>
    <col min="9978" max="9978" width="4.42578125" style="131" customWidth="1"/>
    <col min="9979" max="9979" width="44.140625" style="131" customWidth="1"/>
    <col min="9980" max="9980" width="30.7109375" style="131" customWidth="1"/>
    <col min="9981" max="9983" width="2.42578125" style="131" customWidth="1"/>
    <col min="9984" max="9984" width="5.7109375" style="131" customWidth="1"/>
    <col min="9985" max="10223" width="9.140625" style="131"/>
    <col min="10224" max="10224" width="7" style="131" customWidth="1"/>
    <col min="10225" max="10225" width="25.7109375" style="131" customWidth="1"/>
    <col min="10226" max="10227" width="25.5703125" style="131" customWidth="1"/>
    <col min="10228" max="10228" width="27.5703125" style="131" customWidth="1"/>
    <col min="10229" max="10229" width="25.7109375" style="131" customWidth="1"/>
    <col min="10230" max="10230" width="2.85546875" style="131" customWidth="1"/>
    <col min="10231" max="10233" width="2.42578125" style="131" customWidth="1"/>
    <col min="10234" max="10234" width="4.42578125" style="131" customWidth="1"/>
    <col min="10235" max="10235" width="44.140625" style="131" customWidth="1"/>
    <col min="10236" max="10236" width="30.7109375" style="131" customWidth="1"/>
    <col min="10237" max="10239" width="2.42578125" style="131" customWidth="1"/>
    <col min="10240" max="10240" width="5.7109375" style="131" customWidth="1"/>
    <col min="10241" max="10479" width="9.140625" style="131"/>
    <col min="10480" max="10480" width="7" style="131" customWidth="1"/>
    <col min="10481" max="10481" width="25.7109375" style="131" customWidth="1"/>
    <col min="10482" max="10483" width="25.5703125" style="131" customWidth="1"/>
    <col min="10484" max="10484" width="27.5703125" style="131" customWidth="1"/>
    <col min="10485" max="10485" width="25.7109375" style="131" customWidth="1"/>
    <col min="10486" max="10486" width="2.85546875" style="131" customWidth="1"/>
    <col min="10487" max="10489" width="2.42578125" style="131" customWidth="1"/>
    <col min="10490" max="10490" width="4.42578125" style="131" customWidth="1"/>
    <col min="10491" max="10491" width="44.140625" style="131" customWidth="1"/>
    <col min="10492" max="10492" width="30.7109375" style="131" customWidth="1"/>
    <col min="10493" max="10495" width="2.42578125" style="131" customWidth="1"/>
    <col min="10496" max="10496" width="5.7109375" style="131" customWidth="1"/>
    <col min="10497" max="10735" width="9.140625" style="131"/>
    <col min="10736" max="10736" width="7" style="131" customWidth="1"/>
    <col min="10737" max="10737" width="25.7109375" style="131" customWidth="1"/>
    <col min="10738" max="10739" width="25.5703125" style="131" customWidth="1"/>
    <col min="10740" max="10740" width="27.5703125" style="131" customWidth="1"/>
    <col min="10741" max="10741" width="25.7109375" style="131" customWidth="1"/>
    <col min="10742" max="10742" width="2.85546875" style="131" customWidth="1"/>
    <col min="10743" max="10745" width="2.42578125" style="131" customWidth="1"/>
    <col min="10746" max="10746" width="4.42578125" style="131" customWidth="1"/>
    <col min="10747" max="10747" width="44.140625" style="131" customWidth="1"/>
    <col min="10748" max="10748" width="30.7109375" style="131" customWidth="1"/>
    <col min="10749" max="10751" width="2.42578125" style="131" customWidth="1"/>
    <col min="10752" max="10752" width="5.7109375" style="131" customWidth="1"/>
    <col min="10753" max="10991" width="9.140625" style="131"/>
    <col min="10992" max="10992" width="7" style="131" customWidth="1"/>
    <col min="10993" max="10993" width="25.7109375" style="131" customWidth="1"/>
    <col min="10994" max="10995" width="25.5703125" style="131" customWidth="1"/>
    <col min="10996" max="10996" width="27.5703125" style="131" customWidth="1"/>
    <col min="10997" max="10997" width="25.7109375" style="131" customWidth="1"/>
    <col min="10998" max="10998" width="2.85546875" style="131" customWidth="1"/>
    <col min="10999" max="11001" width="2.42578125" style="131" customWidth="1"/>
    <col min="11002" max="11002" width="4.42578125" style="131" customWidth="1"/>
    <col min="11003" max="11003" width="44.140625" style="131" customWidth="1"/>
    <col min="11004" max="11004" width="30.7109375" style="131" customWidth="1"/>
    <col min="11005" max="11007" width="2.42578125" style="131" customWidth="1"/>
    <col min="11008" max="11008" width="5.7109375" style="131" customWidth="1"/>
    <col min="11009" max="11247" width="9.140625" style="131"/>
    <col min="11248" max="11248" width="7" style="131" customWidth="1"/>
    <col min="11249" max="11249" width="25.7109375" style="131" customWidth="1"/>
    <col min="11250" max="11251" width="25.5703125" style="131" customWidth="1"/>
    <col min="11252" max="11252" width="27.5703125" style="131" customWidth="1"/>
    <col min="11253" max="11253" width="25.7109375" style="131" customWidth="1"/>
    <col min="11254" max="11254" width="2.85546875" style="131" customWidth="1"/>
    <col min="11255" max="11257" width="2.42578125" style="131" customWidth="1"/>
    <col min="11258" max="11258" width="4.42578125" style="131" customWidth="1"/>
    <col min="11259" max="11259" width="44.140625" style="131" customWidth="1"/>
    <col min="11260" max="11260" width="30.7109375" style="131" customWidth="1"/>
    <col min="11261" max="11263" width="2.42578125" style="131" customWidth="1"/>
    <col min="11264" max="11264" width="5.7109375" style="131" customWidth="1"/>
    <col min="11265" max="11503" width="9.140625" style="131"/>
    <col min="11504" max="11504" width="7" style="131" customWidth="1"/>
    <col min="11505" max="11505" width="25.7109375" style="131" customWidth="1"/>
    <col min="11506" max="11507" width="25.5703125" style="131" customWidth="1"/>
    <col min="11508" max="11508" width="27.5703125" style="131" customWidth="1"/>
    <col min="11509" max="11509" width="25.7109375" style="131" customWidth="1"/>
    <col min="11510" max="11510" width="2.85546875" style="131" customWidth="1"/>
    <col min="11511" max="11513" width="2.42578125" style="131" customWidth="1"/>
    <col min="11514" max="11514" width="4.42578125" style="131" customWidth="1"/>
    <col min="11515" max="11515" width="44.140625" style="131" customWidth="1"/>
    <col min="11516" max="11516" width="30.7109375" style="131" customWidth="1"/>
    <col min="11517" max="11519" width="2.42578125" style="131" customWidth="1"/>
    <col min="11520" max="11520" width="5.7109375" style="131" customWidth="1"/>
    <col min="11521" max="11759" width="9.140625" style="131"/>
    <col min="11760" max="11760" width="7" style="131" customWidth="1"/>
    <col min="11761" max="11761" width="25.7109375" style="131" customWidth="1"/>
    <col min="11762" max="11763" width="25.5703125" style="131" customWidth="1"/>
    <col min="11764" max="11764" width="27.5703125" style="131" customWidth="1"/>
    <col min="11765" max="11765" width="25.7109375" style="131" customWidth="1"/>
    <col min="11766" max="11766" width="2.85546875" style="131" customWidth="1"/>
    <col min="11767" max="11769" width="2.42578125" style="131" customWidth="1"/>
    <col min="11770" max="11770" width="4.42578125" style="131" customWidth="1"/>
    <col min="11771" max="11771" width="44.140625" style="131" customWidth="1"/>
    <col min="11772" max="11772" width="30.7109375" style="131" customWidth="1"/>
    <col min="11773" max="11775" width="2.42578125" style="131" customWidth="1"/>
    <col min="11776" max="11776" width="5.7109375" style="131" customWidth="1"/>
    <col min="11777" max="12015" width="9.140625" style="131"/>
    <col min="12016" max="12016" width="7" style="131" customWidth="1"/>
    <col min="12017" max="12017" width="25.7109375" style="131" customWidth="1"/>
    <col min="12018" max="12019" width="25.5703125" style="131" customWidth="1"/>
    <col min="12020" max="12020" width="27.5703125" style="131" customWidth="1"/>
    <col min="12021" max="12021" width="25.7109375" style="131" customWidth="1"/>
    <col min="12022" max="12022" width="2.85546875" style="131" customWidth="1"/>
    <col min="12023" max="12025" width="2.42578125" style="131" customWidth="1"/>
    <col min="12026" max="12026" width="4.42578125" style="131" customWidth="1"/>
    <col min="12027" max="12027" width="44.140625" style="131" customWidth="1"/>
    <col min="12028" max="12028" width="30.7109375" style="131" customWidth="1"/>
    <col min="12029" max="12031" width="2.42578125" style="131" customWidth="1"/>
    <col min="12032" max="12032" width="5.7109375" style="131" customWidth="1"/>
    <col min="12033" max="12271" width="9.140625" style="131"/>
    <col min="12272" max="12272" width="7" style="131" customWidth="1"/>
    <col min="12273" max="12273" width="25.7109375" style="131" customWidth="1"/>
    <col min="12274" max="12275" width="25.5703125" style="131" customWidth="1"/>
    <col min="12276" max="12276" width="27.5703125" style="131" customWidth="1"/>
    <col min="12277" max="12277" width="25.7109375" style="131" customWidth="1"/>
    <col min="12278" max="12278" width="2.85546875" style="131" customWidth="1"/>
    <col min="12279" max="12281" width="2.42578125" style="131" customWidth="1"/>
    <col min="12282" max="12282" width="4.42578125" style="131" customWidth="1"/>
    <col min="12283" max="12283" width="44.140625" style="131" customWidth="1"/>
    <col min="12284" max="12284" width="30.7109375" style="131" customWidth="1"/>
    <col min="12285" max="12287" width="2.42578125" style="131" customWidth="1"/>
    <col min="12288" max="12288" width="5.7109375" style="131" customWidth="1"/>
    <col min="12289" max="12527" width="9.140625" style="131"/>
    <col min="12528" max="12528" width="7" style="131" customWidth="1"/>
    <col min="12529" max="12529" width="25.7109375" style="131" customWidth="1"/>
    <col min="12530" max="12531" width="25.5703125" style="131" customWidth="1"/>
    <col min="12532" max="12532" width="27.5703125" style="131" customWidth="1"/>
    <col min="12533" max="12533" width="25.7109375" style="131" customWidth="1"/>
    <col min="12534" max="12534" width="2.85546875" style="131" customWidth="1"/>
    <col min="12535" max="12537" width="2.42578125" style="131" customWidth="1"/>
    <col min="12538" max="12538" width="4.42578125" style="131" customWidth="1"/>
    <col min="12539" max="12539" width="44.140625" style="131" customWidth="1"/>
    <col min="12540" max="12540" width="30.7109375" style="131" customWidth="1"/>
    <col min="12541" max="12543" width="2.42578125" style="131" customWidth="1"/>
    <col min="12544" max="12544" width="5.7109375" style="131" customWidth="1"/>
    <col min="12545" max="12783" width="9.140625" style="131"/>
    <col min="12784" max="12784" width="7" style="131" customWidth="1"/>
    <col min="12785" max="12785" width="25.7109375" style="131" customWidth="1"/>
    <col min="12786" max="12787" width="25.5703125" style="131" customWidth="1"/>
    <col min="12788" max="12788" width="27.5703125" style="131" customWidth="1"/>
    <col min="12789" max="12789" width="25.7109375" style="131" customWidth="1"/>
    <col min="12790" max="12790" width="2.85546875" style="131" customWidth="1"/>
    <col min="12791" max="12793" width="2.42578125" style="131" customWidth="1"/>
    <col min="12794" max="12794" width="4.42578125" style="131" customWidth="1"/>
    <col min="12795" max="12795" width="44.140625" style="131" customWidth="1"/>
    <col min="12796" max="12796" width="30.7109375" style="131" customWidth="1"/>
    <col min="12797" max="12799" width="2.42578125" style="131" customWidth="1"/>
    <col min="12800" max="12800" width="5.7109375" style="131" customWidth="1"/>
    <col min="12801" max="13039" width="9.140625" style="131"/>
    <col min="13040" max="13040" width="7" style="131" customWidth="1"/>
    <col min="13041" max="13041" width="25.7109375" style="131" customWidth="1"/>
    <col min="13042" max="13043" width="25.5703125" style="131" customWidth="1"/>
    <col min="13044" max="13044" width="27.5703125" style="131" customWidth="1"/>
    <col min="13045" max="13045" width="25.7109375" style="131" customWidth="1"/>
    <col min="13046" max="13046" width="2.85546875" style="131" customWidth="1"/>
    <col min="13047" max="13049" width="2.42578125" style="131" customWidth="1"/>
    <col min="13050" max="13050" width="4.42578125" style="131" customWidth="1"/>
    <col min="13051" max="13051" width="44.140625" style="131" customWidth="1"/>
    <col min="13052" max="13052" width="30.7109375" style="131" customWidth="1"/>
    <col min="13053" max="13055" width="2.42578125" style="131" customWidth="1"/>
    <col min="13056" max="13056" width="5.7109375" style="131" customWidth="1"/>
    <col min="13057" max="13295" width="9.140625" style="131"/>
    <col min="13296" max="13296" width="7" style="131" customWidth="1"/>
    <col min="13297" max="13297" width="25.7109375" style="131" customWidth="1"/>
    <col min="13298" max="13299" width="25.5703125" style="131" customWidth="1"/>
    <col min="13300" max="13300" width="27.5703125" style="131" customWidth="1"/>
    <col min="13301" max="13301" width="25.7109375" style="131" customWidth="1"/>
    <col min="13302" max="13302" width="2.85546875" style="131" customWidth="1"/>
    <col min="13303" max="13305" width="2.42578125" style="131" customWidth="1"/>
    <col min="13306" max="13306" width="4.42578125" style="131" customWidth="1"/>
    <col min="13307" max="13307" width="44.140625" style="131" customWidth="1"/>
    <col min="13308" max="13308" width="30.7109375" style="131" customWidth="1"/>
    <col min="13309" max="13311" width="2.42578125" style="131" customWidth="1"/>
    <col min="13312" max="13312" width="5.7109375" style="131" customWidth="1"/>
    <col min="13313" max="13551" width="9.140625" style="131"/>
    <col min="13552" max="13552" width="7" style="131" customWidth="1"/>
    <col min="13553" max="13553" width="25.7109375" style="131" customWidth="1"/>
    <col min="13554" max="13555" width="25.5703125" style="131" customWidth="1"/>
    <col min="13556" max="13556" width="27.5703125" style="131" customWidth="1"/>
    <col min="13557" max="13557" width="25.7109375" style="131" customWidth="1"/>
    <col min="13558" max="13558" width="2.85546875" style="131" customWidth="1"/>
    <col min="13559" max="13561" width="2.42578125" style="131" customWidth="1"/>
    <col min="13562" max="13562" width="4.42578125" style="131" customWidth="1"/>
    <col min="13563" max="13563" width="44.140625" style="131" customWidth="1"/>
    <col min="13564" max="13564" width="30.7109375" style="131" customWidth="1"/>
    <col min="13565" max="13567" width="2.42578125" style="131" customWidth="1"/>
    <col min="13568" max="13568" width="5.7109375" style="131" customWidth="1"/>
    <col min="13569" max="13807" width="9.140625" style="131"/>
    <col min="13808" max="13808" width="7" style="131" customWidth="1"/>
    <col min="13809" max="13809" width="25.7109375" style="131" customWidth="1"/>
    <col min="13810" max="13811" width="25.5703125" style="131" customWidth="1"/>
    <col min="13812" max="13812" width="27.5703125" style="131" customWidth="1"/>
    <col min="13813" max="13813" width="25.7109375" style="131" customWidth="1"/>
    <col min="13814" max="13814" width="2.85546875" style="131" customWidth="1"/>
    <col min="13815" max="13817" width="2.42578125" style="131" customWidth="1"/>
    <col min="13818" max="13818" width="4.42578125" style="131" customWidth="1"/>
    <col min="13819" max="13819" width="44.140625" style="131" customWidth="1"/>
    <col min="13820" max="13820" width="30.7109375" style="131" customWidth="1"/>
    <col min="13821" max="13823" width="2.42578125" style="131" customWidth="1"/>
    <col min="13824" max="13824" width="5.7109375" style="131" customWidth="1"/>
    <col min="13825" max="14063" width="9.140625" style="131"/>
    <col min="14064" max="14064" width="7" style="131" customWidth="1"/>
    <col min="14065" max="14065" width="25.7109375" style="131" customWidth="1"/>
    <col min="14066" max="14067" width="25.5703125" style="131" customWidth="1"/>
    <col min="14068" max="14068" width="27.5703125" style="131" customWidth="1"/>
    <col min="14069" max="14069" width="25.7109375" style="131" customWidth="1"/>
    <col min="14070" max="14070" width="2.85546875" style="131" customWidth="1"/>
    <col min="14071" max="14073" width="2.42578125" style="131" customWidth="1"/>
    <col min="14074" max="14074" width="4.42578125" style="131" customWidth="1"/>
    <col min="14075" max="14075" width="44.140625" style="131" customWidth="1"/>
    <col min="14076" max="14076" width="30.7109375" style="131" customWidth="1"/>
    <col min="14077" max="14079" width="2.42578125" style="131" customWidth="1"/>
    <col min="14080" max="14080" width="5.7109375" style="131" customWidth="1"/>
    <col min="14081" max="14319" width="9.140625" style="131"/>
    <col min="14320" max="14320" width="7" style="131" customWidth="1"/>
    <col min="14321" max="14321" width="25.7109375" style="131" customWidth="1"/>
    <col min="14322" max="14323" width="25.5703125" style="131" customWidth="1"/>
    <col min="14324" max="14324" width="27.5703125" style="131" customWidth="1"/>
    <col min="14325" max="14325" width="25.7109375" style="131" customWidth="1"/>
    <col min="14326" max="14326" width="2.85546875" style="131" customWidth="1"/>
    <col min="14327" max="14329" width="2.42578125" style="131" customWidth="1"/>
    <col min="14330" max="14330" width="4.42578125" style="131" customWidth="1"/>
    <col min="14331" max="14331" width="44.140625" style="131" customWidth="1"/>
    <col min="14332" max="14332" width="30.7109375" style="131" customWidth="1"/>
    <col min="14333" max="14335" width="2.42578125" style="131" customWidth="1"/>
    <col min="14336" max="14336" width="5.7109375" style="131" customWidth="1"/>
    <col min="14337" max="14575" width="9.140625" style="131"/>
    <col min="14576" max="14576" width="7" style="131" customWidth="1"/>
    <col min="14577" max="14577" width="25.7109375" style="131" customWidth="1"/>
    <col min="14578" max="14579" width="25.5703125" style="131" customWidth="1"/>
    <col min="14580" max="14580" width="27.5703125" style="131" customWidth="1"/>
    <col min="14581" max="14581" width="25.7109375" style="131" customWidth="1"/>
    <col min="14582" max="14582" width="2.85546875" style="131" customWidth="1"/>
    <col min="14583" max="14585" width="2.42578125" style="131" customWidth="1"/>
    <col min="14586" max="14586" width="4.42578125" style="131" customWidth="1"/>
    <col min="14587" max="14587" width="44.140625" style="131" customWidth="1"/>
    <col min="14588" max="14588" width="30.7109375" style="131" customWidth="1"/>
    <col min="14589" max="14591" width="2.42578125" style="131" customWidth="1"/>
    <col min="14592" max="14592" width="5.7109375" style="131" customWidth="1"/>
    <col min="14593" max="14831" width="9.140625" style="131"/>
    <col min="14832" max="14832" width="7" style="131" customWidth="1"/>
    <col min="14833" max="14833" width="25.7109375" style="131" customWidth="1"/>
    <col min="14834" max="14835" width="25.5703125" style="131" customWidth="1"/>
    <col min="14836" max="14836" width="27.5703125" style="131" customWidth="1"/>
    <col min="14837" max="14837" width="25.7109375" style="131" customWidth="1"/>
    <col min="14838" max="14838" width="2.85546875" style="131" customWidth="1"/>
    <col min="14839" max="14841" width="2.42578125" style="131" customWidth="1"/>
    <col min="14842" max="14842" width="4.42578125" style="131" customWidth="1"/>
    <col min="14843" max="14843" width="44.140625" style="131" customWidth="1"/>
    <col min="14844" max="14844" width="30.7109375" style="131" customWidth="1"/>
    <col min="14845" max="14847" width="2.42578125" style="131" customWidth="1"/>
    <col min="14848" max="14848" width="5.7109375" style="131" customWidth="1"/>
    <col min="14849" max="15087" width="9.140625" style="131"/>
    <col min="15088" max="15088" width="7" style="131" customWidth="1"/>
    <col min="15089" max="15089" width="25.7109375" style="131" customWidth="1"/>
    <col min="15090" max="15091" width="25.5703125" style="131" customWidth="1"/>
    <col min="15092" max="15092" width="27.5703125" style="131" customWidth="1"/>
    <col min="15093" max="15093" width="25.7109375" style="131" customWidth="1"/>
    <col min="15094" max="15094" width="2.85546875" style="131" customWidth="1"/>
    <col min="15095" max="15097" width="2.42578125" style="131" customWidth="1"/>
    <col min="15098" max="15098" width="4.42578125" style="131" customWidth="1"/>
    <col min="15099" max="15099" width="44.140625" style="131" customWidth="1"/>
    <col min="15100" max="15100" width="30.7109375" style="131" customWidth="1"/>
    <col min="15101" max="15103" width="2.42578125" style="131" customWidth="1"/>
    <col min="15104" max="15104" width="5.7109375" style="131" customWidth="1"/>
    <col min="15105" max="15343" width="9.140625" style="131"/>
    <col min="15344" max="15344" width="7" style="131" customWidth="1"/>
    <col min="15345" max="15345" width="25.7109375" style="131" customWidth="1"/>
    <col min="15346" max="15347" width="25.5703125" style="131" customWidth="1"/>
    <col min="15348" max="15348" width="27.5703125" style="131" customWidth="1"/>
    <col min="15349" max="15349" width="25.7109375" style="131" customWidth="1"/>
    <col min="15350" max="15350" width="2.85546875" style="131" customWidth="1"/>
    <col min="15351" max="15353" width="2.42578125" style="131" customWidth="1"/>
    <col min="15354" max="15354" width="4.42578125" style="131" customWidth="1"/>
    <col min="15355" max="15355" width="44.140625" style="131" customWidth="1"/>
    <col min="15356" max="15356" width="30.7109375" style="131" customWidth="1"/>
    <col min="15357" max="15359" width="2.42578125" style="131" customWidth="1"/>
    <col min="15360" max="15360" width="5.7109375" style="131" customWidth="1"/>
    <col min="15361" max="15599" width="9.140625" style="131"/>
    <col min="15600" max="15600" width="7" style="131" customWidth="1"/>
    <col min="15601" max="15601" width="25.7109375" style="131" customWidth="1"/>
    <col min="15602" max="15603" width="25.5703125" style="131" customWidth="1"/>
    <col min="15604" max="15604" width="27.5703125" style="131" customWidth="1"/>
    <col min="15605" max="15605" width="25.7109375" style="131" customWidth="1"/>
    <col min="15606" max="15606" width="2.85546875" style="131" customWidth="1"/>
    <col min="15607" max="15609" width="2.42578125" style="131" customWidth="1"/>
    <col min="15610" max="15610" width="4.42578125" style="131" customWidth="1"/>
    <col min="15611" max="15611" width="44.140625" style="131" customWidth="1"/>
    <col min="15612" max="15612" width="30.7109375" style="131" customWidth="1"/>
    <col min="15613" max="15615" width="2.42578125" style="131" customWidth="1"/>
    <col min="15616" max="15616" width="5.7109375" style="131" customWidth="1"/>
    <col min="15617" max="15855" width="9.140625" style="131"/>
    <col min="15856" max="15856" width="7" style="131" customWidth="1"/>
    <col min="15857" max="15857" width="25.7109375" style="131" customWidth="1"/>
    <col min="15858" max="15859" width="25.5703125" style="131" customWidth="1"/>
    <col min="15860" max="15860" width="27.5703125" style="131" customWidth="1"/>
    <col min="15861" max="15861" width="25.7109375" style="131" customWidth="1"/>
    <col min="15862" max="15862" width="2.85546875" style="131" customWidth="1"/>
    <col min="15863" max="15865" width="2.42578125" style="131" customWidth="1"/>
    <col min="15866" max="15866" width="4.42578125" style="131" customWidth="1"/>
    <col min="15867" max="15867" width="44.140625" style="131" customWidth="1"/>
    <col min="15868" max="15868" width="30.7109375" style="131" customWidth="1"/>
    <col min="15869" max="15871" width="2.42578125" style="131" customWidth="1"/>
    <col min="15872" max="15872" width="5.7109375" style="131" customWidth="1"/>
    <col min="15873" max="16111" width="9.140625" style="131"/>
    <col min="16112" max="16112" width="7" style="131" customWidth="1"/>
    <col min="16113" max="16113" width="25.7109375" style="131" customWidth="1"/>
    <col min="16114" max="16115" width="25.5703125" style="131" customWidth="1"/>
    <col min="16116" max="16116" width="27.5703125" style="131" customWidth="1"/>
    <col min="16117" max="16117" width="25.7109375" style="131" customWidth="1"/>
    <col min="16118" max="16118" width="2.85546875" style="131" customWidth="1"/>
    <col min="16119" max="16121" width="2.42578125" style="131" customWidth="1"/>
    <col min="16122" max="16122" width="4.42578125" style="131" customWidth="1"/>
    <col min="16123" max="16123" width="44.140625" style="131" customWidth="1"/>
    <col min="16124" max="16124" width="30.7109375" style="131" customWidth="1"/>
    <col min="16125" max="16127" width="2.42578125" style="131" customWidth="1"/>
    <col min="16128" max="16128" width="5.7109375" style="131" customWidth="1"/>
    <col min="16129" max="16384" width="9.140625" style="131"/>
  </cols>
  <sheetData>
    <row r="1" spans="1:20" ht="14.25" customHeight="1" x14ac:dyDescent="0.25">
      <c r="A1" s="762"/>
      <c r="B1" s="763"/>
      <c r="C1" s="763"/>
      <c r="D1" s="763"/>
      <c r="E1" s="763"/>
      <c r="F1" s="768" t="s">
        <v>173</v>
      </c>
      <c r="G1" s="768"/>
      <c r="H1" s="768"/>
      <c r="I1" s="768"/>
      <c r="J1" s="768"/>
      <c r="K1" s="768"/>
      <c r="L1" s="768"/>
      <c r="M1" s="768"/>
      <c r="N1" s="768"/>
      <c r="O1" s="768"/>
      <c r="P1" s="768"/>
      <c r="Q1" s="768"/>
      <c r="R1" s="769"/>
    </row>
    <row r="2" spans="1:20" s="132" customFormat="1" ht="20.100000000000001" customHeight="1" x14ac:dyDescent="0.25">
      <c r="A2" s="764"/>
      <c r="B2" s="765"/>
      <c r="C2" s="765"/>
      <c r="D2" s="765"/>
      <c r="E2" s="765"/>
      <c r="F2" s="770"/>
      <c r="G2" s="770"/>
      <c r="H2" s="770"/>
      <c r="I2" s="770"/>
      <c r="J2" s="770"/>
      <c r="K2" s="770"/>
      <c r="L2" s="770"/>
      <c r="M2" s="770"/>
      <c r="N2" s="770"/>
      <c r="O2" s="770"/>
      <c r="P2" s="770"/>
      <c r="Q2" s="770"/>
      <c r="R2" s="771"/>
      <c r="S2"/>
      <c r="T2"/>
    </row>
    <row r="3" spans="1:20" s="132" customFormat="1" ht="15.75" thickBot="1" x14ac:dyDescent="0.3">
      <c r="A3" s="766"/>
      <c r="B3" s="767"/>
      <c r="C3" s="767"/>
      <c r="D3" s="767"/>
      <c r="E3" s="767"/>
      <c r="F3" s="772"/>
      <c r="G3" s="772"/>
      <c r="H3" s="772"/>
      <c r="I3" s="772"/>
      <c r="J3" s="772"/>
      <c r="K3" s="772"/>
      <c r="L3" s="772"/>
      <c r="M3" s="772"/>
      <c r="N3" s="772"/>
      <c r="O3" s="772"/>
      <c r="P3" s="772"/>
      <c r="Q3" s="772"/>
      <c r="R3" s="773"/>
      <c r="S3"/>
      <c r="T3"/>
    </row>
    <row r="4" spans="1:20" s="132" customFormat="1" ht="25.5" customHeight="1" x14ac:dyDescent="0.25">
      <c r="A4" s="372" t="s">
        <v>174</v>
      </c>
      <c r="B4" s="774">
        <f>INTRO!D29</f>
        <v>4031250</v>
      </c>
      <c r="C4" s="774"/>
      <c r="D4" s="774"/>
      <c r="E4" s="775" t="s">
        <v>175</v>
      </c>
      <c r="F4" s="775"/>
      <c r="G4" s="776"/>
      <c r="H4" s="776"/>
      <c r="I4" s="776"/>
      <c r="J4" s="776"/>
      <c r="K4" s="776"/>
      <c r="L4" s="777" t="s">
        <v>176</v>
      </c>
      <c r="M4" s="777"/>
      <c r="N4" s="778"/>
      <c r="O4" s="778"/>
      <c r="P4" s="778"/>
      <c r="Q4" s="778"/>
      <c r="R4" s="779"/>
      <c r="S4"/>
      <c r="T4"/>
    </row>
    <row r="5" spans="1:20" ht="27.75" customHeight="1" x14ac:dyDescent="0.25">
      <c r="A5" s="373" t="s">
        <v>177</v>
      </c>
      <c r="B5" s="754" t="str">
        <f>INTRO!D30</f>
        <v>21-070 HEATSINK, KA5, MAIN</v>
      </c>
      <c r="C5" s="754"/>
      <c r="D5" s="754"/>
      <c r="E5" s="755" t="s">
        <v>178</v>
      </c>
      <c r="F5" s="755"/>
      <c r="G5" s="756"/>
      <c r="H5" s="756"/>
      <c r="I5" s="756"/>
      <c r="J5" s="756"/>
      <c r="K5" s="756"/>
      <c r="L5" s="755" t="s">
        <v>179</v>
      </c>
      <c r="M5" s="755"/>
      <c r="N5" s="757"/>
      <c r="O5" s="757"/>
      <c r="P5" s="757"/>
      <c r="Q5" s="757"/>
      <c r="R5" s="758"/>
    </row>
    <row r="6" spans="1:20" s="135" customFormat="1" ht="15.75" thickBot="1" x14ac:dyDescent="0.3">
      <c r="A6" s="374" t="s">
        <v>180</v>
      </c>
      <c r="B6" s="759"/>
      <c r="C6" s="759"/>
      <c r="D6" s="759"/>
      <c r="E6" s="759"/>
      <c r="F6" s="759"/>
      <c r="G6" s="759"/>
      <c r="H6" s="759"/>
      <c r="I6" s="759"/>
      <c r="J6" s="759"/>
      <c r="K6" s="759"/>
      <c r="L6" s="760" t="s">
        <v>181</v>
      </c>
      <c r="M6" s="760"/>
      <c r="N6" s="761">
        <v>42607</v>
      </c>
      <c r="O6" s="761"/>
      <c r="P6" s="761"/>
      <c r="Q6" s="133" t="s">
        <v>182</v>
      </c>
      <c r="R6" s="134">
        <v>1</v>
      </c>
      <c r="S6"/>
      <c r="T6"/>
    </row>
    <row r="7" spans="1:20" s="135" customFormat="1" ht="15.75" thickBot="1" x14ac:dyDescent="0.3">
      <c r="A7" s="136"/>
      <c r="B7" s="137"/>
      <c r="C7" s="137"/>
      <c r="D7" s="137"/>
      <c r="E7" s="137"/>
      <c r="F7" s="137"/>
      <c r="G7" s="137"/>
      <c r="H7" s="137"/>
      <c r="I7" s="137"/>
      <c r="J7" s="137"/>
      <c r="K7" s="137"/>
      <c r="L7" s="137"/>
      <c r="M7" s="137"/>
      <c r="N7" s="137"/>
      <c r="O7" s="137"/>
      <c r="P7" s="137"/>
      <c r="Q7" s="137"/>
      <c r="R7" s="138"/>
      <c r="S7"/>
      <c r="T7"/>
    </row>
    <row r="8" spans="1:20" s="140" customFormat="1" x14ac:dyDescent="0.25">
      <c r="A8" s="139" t="s">
        <v>183</v>
      </c>
      <c r="B8" s="752" t="s">
        <v>184</v>
      </c>
      <c r="C8" s="752" t="s">
        <v>185</v>
      </c>
      <c r="D8" s="748" t="s">
        <v>186</v>
      </c>
      <c r="E8" s="748" t="s">
        <v>187</v>
      </c>
      <c r="F8" s="752" t="s">
        <v>188</v>
      </c>
      <c r="G8" s="750" t="s">
        <v>189</v>
      </c>
      <c r="H8" s="748" t="s">
        <v>190</v>
      </c>
      <c r="I8" s="750" t="s">
        <v>191</v>
      </c>
      <c r="J8" s="748" t="s">
        <v>192</v>
      </c>
      <c r="K8" s="748" t="s">
        <v>193</v>
      </c>
      <c r="L8" s="752" t="s">
        <v>194</v>
      </c>
      <c r="M8" s="752" t="s">
        <v>195</v>
      </c>
      <c r="N8" s="746" t="s">
        <v>196</v>
      </c>
      <c r="O8" s="746"/>
      <c r="P8" s="746"/>
      <c r="Q8" s="746"/>
      <c r="R8" s="747"/>
      <c r="S8"/>
      <c r="T8"/>
    </row>
    <row r="9" spans="1:20" s="135" customFormat="1" ht="54" thickBot="1" x14ac:dyDescent="0.3">
      <c r="A9" s="141" t="s">
        <v>197</v>
      </c>
      <c r="B9" s="753"/>
      <c r="C9" s="753"/>
      <c r="D9" s="749"/>
      <c r="E9" s="749"/>
      <c r="F9" s="753"/>
      <c r="G9" s="751"/>
      <c r="H9" s="749"/>
      <c r="I9" s="751"/>
      <c r="J9" s="749"/>
      <c r="K9" s="749"/>
      <c r="L9" s="753"/>
      <c r="M9" s="753"/>
      <c r="N9" s="84" t="s">
        <v>198</v>
      </c>
      <c r="O9" s="142" t="s">
        <v>186</v>
      </c>
      <c r="P9" s="142" t="s">
        <v>190</v>
      </c>
      <c r="Q9" s="142" t="s">
        <v>192</v>
      </c>
      <c r="R9" s="143" t="s">
        <v>193</v>
      </c>
      <c r="S9"/>
      <c r="T9"/>
    </row>
    <row r="10" spans="1:20" s="135" customFormat="1" ht="15.75" thickBot="1" x14ac:dyDescent="0.3">
      <c r="A10" s="144"/>
      <c r="B10" s="145"/>
      <c r="C10" s="145"/>
      <c r="D10" s="146"/>
      <c r="E10" s="146"/>
      <c r="F10" s="145"/>
      <c r="G10" s="145"/>
      <c r="H10" s="146"/>
      <c r="I10" s="145"/>
      <c r="J10" s="146"/>
      <c r="K10" s="146"/>
      <c r="L10" s="145"/>
      <c r="M10" s="145"/>
      <c r="N10" s="145"/>
      <c r="O10" s="146"/>
      <c r="P10" s="146"/>
      <c r="Q10" s="146"/>
      <c r="R10" s="147"/>
      <c r="S10"/>
      <c r="T10"/>
    </row>
    <row r="11" spans="1:20" s="135" customFormat="1" ht="30" customHeight="1" x14ac:dyDescent="0.25">
      <c r="A11" s="148"/>
      <c r="B11" s="149"/>
      <c r="C11" s="149"/>
      <c r="D11" s="150"/>
      <c r="E11" s="151"/>
      <c r="F11" s="149"/>
      <c r="G11" s="149"/>
      <c r="H11" s="150"/>
      <c r="I11" s="149"/>
      <c r="J11" s="150"/>
      <c r="K11" s="150">
        <f>D11*H11*J11</f>
        <v>0</v>
      </c>
      <c r="L11" s="149"/>
      <c r="M11" s="149"/>
      <c r="N11" s="152"/>
      <c r="O11" s="150"/>
      <c r="P11" s="150"/>
      <c r="Q11" s="150"/>
      <c r="R11" s="153">
        <f>O11*P11*Q11</f>
        <v>0</v>
      </c>
      <c r="S11"/>
      <c r="T11"/>
    </row>
    <row r="12" spans="1:20" s="135" customFormat="1" ht="30" customHeight="1" x14ac:dyDescent="0.25">
      <c r="A12" s="154"/>
      <c r="B12" s="155"/>
      <c r="C12" s="155"/>
      <c r="D12" s="156"/>
      <c r="E12" s="157"/>
      <c r="F12" s="155"/>
      <c r="G12" s="155"/>
      <c r="H12" s="156"/>
      <c r="I12" s="155"/>
      <c r="J12" s="156"/>
      <c r="K12" s="150">
        <f t="shared" ref="K12:K23" si="0">D12*H12*J12</f>
        <v>0</v>
      </c>
      <c r="L12" s="155"/>
      <c r="M12" s="155"/>
      <c r="N12" s="158"/>
      <c r="O12" s="156"/>
      <c r="P12" s="156"/>
      <c r="Q12" s="156"/>
      <c r="R12" s="159">
        <f t="shared" ref="R12:R23" si="1">O12*P12*Q12</f>
        <v>0</v>
      </c>
      <c r="S12"/>
      <c r="T12"/>
    </row>
    <row r="13" spans="1:20" s="135" customFormat="1" ht="30" customHeight="1" x14ac:dyDescent="0.25">
      <c r="A13" s="154"/>
      <c r="B13" s="155"/>
      <c r="C13" s="155"/>
      <c r="D13" s="156"/>
      <c r="E13" s="157"/>
      <c r="F13" s="155"/>
      <c r="G13" s="155"/>
      <c r="H13" s="156"/>
      <c r="I13" s="155"/>
      <c r="J13" s="156"/>
      <c r="K13" s="150">
        <f t="shared" si="0"/>
        <v>0</v>
      </c>
      <c r="L13" s="155"/>
      <c r="M13" s="155"/>
      <c r="N13" s="160"/>
      <c r="O13" s="156"/>
      <c r="P13" s="156"/>
      <c r="Q13" s="156"/>
      <c r="R13" s="159">
        <f t="shared" si="1"/>
        <v>0</v>
      </c>
      <c r="S13"/>
      <c r="T13"/>
    </row>
    <row r="14" spans="1:20" s="135" customFormat="1" ht="30" customHeight="1" x14ac:dyDescent="0.25">
      <c r="A14" s="154"/>
      <c r="B14" s="155"/>
      <c r="C14" s="155"/>
      <c r="D14" s="156"/>
      <c r="E14" s="157"/>
      <c r="F14" s="155"/>
      <c r="G14" s="155"/>
      <c r="H14" s="156"/>
      <c r="I14" s="155"/>
      <c r="J14" s="156"/>
      <c r="K14" s="150">
        <f t="shared" si="0"/>
        <v>0</v>
      </c>
      <c r="L14" s="155"/>
      <c r="M14" s="155"/>
      <c r="N14" s="158"/>
      <c r="O14" s="156"/>
      <c r="P14" s="156"/>
      <c r="Q14" s="156"/>
      <c r="R14" s="159">
        <f t="shared" si="1"/>
        <v>0</v>
      </c>
      <c r="S14"/>
      <c r="T14"/>
    </row>
    <row r="15" spans="1:20" s="135" customFormat="1" ht="30" customHeight="1" x14ac:dyDescent="0.25">
      <c r="A15" s="154"/>
      <c r="B15" s="155"/>
      <c r="C15" s="155"/>
      <c r="D15" s="156"/>
      <c r="E15" s="157"/>
      <c r="F15" s="155"/>
      <c r="G15" s="155"/>
      <c r="H15" s="156"/>
      <c r="I15" s="155"/>
      <c r="J15" s="156"/>
      <c r="K15" s="150">
        <f t="shared" si="0"/>
        <v>0</v>
      </c>
      <c r="L15" s="155"/>
      <c r="M15" s="155"/>
      <c r="N15" s="158"/>
      <c r="O15" s="156"/>
      <c r="P15" s="156"/>
      <c r="Q15" s="156"/>
      <c r="R15" s="159">
        <f t="shared" si="1"/>
        <v>0</v>
      </c>
      <c r="S15"/>
      <c r="T15"/>
    </row>
    <row r="16" spans="1:20" s="135" customFormat="1" ht="30" customHeight="1" x14ac:dyDescent="0.25">
      <c r="A16" s="154"/>
      <c r="B16" s="155"/>
      <c r="C16" s="155"/>
      <c r="D16" s="156"/>
      <c r="E16" s="157"/>
      <c r="F16" s="155"/>
      <c r="G16" s="155"/>
      <c r="H16" s="156"/>
      <c r="I16" s="155"/>
      <c r="J16" s="156"/>
      <c r="K16" s="150">
        <f t="shared" si="0"/>
        <v>0</v>
      </c>
      <c r="L16" s="155"/>
      <c r="M16" s="155"/>
      <c r="N16" s="158"/>
      <c r="O16" s="156"/>
      <c r="P16" s="156"/>
      <c r="Q16" s="156"/>
      <c r="R16" s="159">
        <f t="shared" si="1"/>
        <v>0</v>
      </c>
      <c r="S16"/>
      <c r="T16"/>
    </row>
    <row r="17" spans="1:20" s="135" customFormat="1" ht="30" customHeight="1" x14ac:dyDescent="0.25">
      <c r="A17" s="154"/>
      <c r="B17" s="155"/>
      <c r="C17" s="155"/>
      <c r="D17" s="156"/>
      <c r="E17" s="157"/>
      <c r="F17" s="155"/>
      <c r="G17" s="155"/>
      <c r="H17" s="156"/>
      <c r="I17" s="155"/>
      <c r="J17" s="156"/>
      <c r="K17" s="150">
        <f t="shared" si="0"/>
        <v>0</v>
      </c>
      <c r="L17" s="155"/>
      <c r="M17" s="155"/>
      <c r="N17" s="158"/>
      <c r="O17" s="156"/>
      <c r="P17" s="156"/>
      <c r="Q17" s="156"/>
      <c r="R17" s="159">
        <f t="shared" si="1"/>
        <v>0</v>
      </c>
      <c r="S17"/>
      <c r="T17"/>
    </row>
    <row r="18" spans="1:20" s="135" customFormat="1" ht="30" customHeight="1" x14ac:dyDescent="0.25">
      <c r="A18" s="154"/>
      <c r="B18" s="155"/>
      <c r="C18" s="155"/>
      <c r="D18" s="156"/>
      <c r="E18" s="157"/>
      <c r="F18" s="155"/>
      <c r="G18" s="155"/>
      <c r="H18" s="156"/>
      <c r="I18" s="155"/>
      <c r="J18" s="156"/>
      <c r="K18" s="150">
        <f t="shared" si="0"/>
        <v>0</v>
      </c>
      <c r="L18" s="155"/>
      <c r="M18" s="155"/>
      <c r="N18" s="158"/>
      <c r="O18" s="156"/>
      <c r="P18" s="156"/>
      <c r="Q18" s="156"/>
      <c r="R18" s="159">
        <f t="shared" si="1"/>
        <v>0</v>
      </c>
      <c r="S18"/>
      <c r="T18"/>
    </row>
    <row r="19" spans="1:20" s="135" customFormat="1" ht="30" customHeight="1" x14ac:dyDescent="0.25">
      <c r="A19" s="154"/>
      <c r="B19" s="155"/>
      <c r="C19" s="155"/>
      <c r="D19" s="156"/>
      <c r="E19" s="157"/>
      <c r="F19" s="155"/>
      <c r="G19" s="155"/>
      <c r="H19" s="156"/>
      <c r="I19" s="155"/>
      <c r="J19" s="156"/>
      <c r="K19" s="150">
        <f t="shared" si="0"/>
        <v>0</v>
      </c>
      <c r="L19" s="155"/>
      <c r="M19" s="155"/>
      <c r="N19" s="158"/>
      <c r="O19" s="156"/>
      <c r="P19" s="156"/>
      <c r="Q19" s="156"/>
      <c r="R19" s="159">
        <f t="shared" si="1"/>
        <v>0</v>
      </c>
      <c r="S19"/>
      <c r="T19"/>
    </row>
    <row r="20" spans="1:20" s="135" customFormat="1" ht="30" customHeight="1" x14ac:dyDescent="0.25">
      <c r="A20" s="154"/>
      <c r="B20" s="155"/>
      <c r="C20" s="155"/>
      <c r="D20" s="156"/>
      <c r="E20" s="157"/>
      <c r="F20" s="155"/>
      <c r="G20" s="155"/>
      <c r="H20" s="156"/>
      <c r="I20" s="155"/>
      <c r="J20" s="156"/>
      <c r="K20" s="150">
        <f t="shared" si="0"/>
        <v>0</v>
      </c>
      <c r="L20" s="155"/>
      <c r="M20" s="155"/>
      <c r="N20" s="158"/>
      <c r="O20" s="156"/>
      <c r="P20" s="156"/>
      <c r="Q20" s="156"/>
      <c r="R20" s="159">
        <f t="shared" si="1"/>
        <v>0</v>
      </c>
      <c r="S20"/>
      <c r="T20"/>
    </row>
    <row r="21" spans="1:20" s="135" customFormat="1" ht="30" customHeight="1" x14ac:dyDescent="0.25">
      <c r="A21" s="154"/>
      <c r="B21" s="155"/>
      <c r="C21" s="155"/>
      <c r="D21" s="156"/>
      <c r="E21" s="157"/>
      <c r="F21" s="155"/>
      <c r="G21" s="155"/>
      <c r="H21" s="156"/>
      <c r="I21" s="155"/>
      <c r="J21" s="156"/>
      <c r="K21" s="150">
        <f t="shared" si="0"/>
        <v>0</v>
      </c>
      <c r="L21" s="155"/>
      <c r="M21" s="155"/>
      <c r="N21" s="158"/>
      <c r="O21" s="156"/>
      <c r="P21" s="156"/>
      <c r="Q21" s="156"/>
      <c r="R21" s="159">
        <f t="shared" si="1"/>
        <v>0</v>
      </c>
      <c r="S21"/>
      <c r="T21"/>
    </row>
    <row r="22" spans="1:20" s="135" customFormat="1" ht="30" customHeight="1" x14ac:dyDescent="0.25">
      <c r="A22" s="154"/>
      <c r="B22" s="155"/>
      <c r="C22" s="155"/>
      <c r="D22" s="156"/>
      <c r="E22" s="157"/>
      <c r="F22" s="155"/>
      <c r="G22" s="155"/>
      <c r="H22" s="156"/>
      <c r="I22" s="155"/>
      <c r="J22" s="156"/>
      <c r="K22" s="150">
        <f t="shared" si="0"/>
        <v>0</v>
      </c>
      <c r="L22" s="155"/>
      <c r="M22" s="155"/>
      <c r="N22" s="158"/>
      <c r="O22" s="156"/>
      <c r="P22" s="156"/>
      <c r="Q22" s="156"/>
      <c r="R22" s="159">
        <f t="shared" si="1"/>
        <v>0</v>
      </c>
      <c r="S22"/>
      <c r="T22"/>
    </row>
    <row r="23" spans="1:20" s="135" customFormat="1" ht="15.75" thickBot="1" x14ac:dyDescent="0.3">
      <c r="A23" s="161"/>
      <c r="B23" s="162"/>
      <c r="C23" s="162"/>
      <c r="D23" s="163"/>
      <c r="E23" s="164"/>
      <c r="F23" s="162"/>
      <c r="G23" s="162"/>
      <c r="H23" s="163"/>
      <c r="I23" s="162"/>
      <c r="J23" s="163"/>
      <c r="K23" s="150">
        <f t="shared" si="0"/>
        <v>0</v>
      </c>
      <c r="L23" s="162"/>
      <c r="M23" s="162"/>
      <c r="N23" s="165"/>
      <c r="O23" s="163"/>
      <c r="P23" s="163"/>
      <c r="Q23" s="163"/>
      <c r="R23" s="166">
        <f t="shared" si="1"/>
        <v>0</v>
      </c>
      <c r="S23"/>
      <c r="T23"/>
    </row>
    <row r="24" spans="1:20" s="135" customFormat="1" ht="30" customHeight="1" x14ac:dyDescent="0.25">
      <c r="A24"/>
      <c r="B24"/>
      <c r="C24"/>
      <c r="D24"/>
      <c r="E24"/>
      <c r="F24"/>
      <c r="G24"/>
      <c r="H24"/>
      <c r="I24"/>
      <c r="J24"/>
      <c r="K24"/>
      <c r="L24"/>
      <c r="M24"/>
      <c r="N24"/>
      <c r="O24"/>
      <c r="P24"/>
      <c r="Q24"/>
      <c r="R24"/>
      <c r="S24"/>
      <c r="T24"/>
    </row>
    <row r="25" spans="1:20" s="135" customFormat="1" ht="30" customHeight="1" x14ac:dyDescent="0.25">
      <c r="A25"/>
      <c r="B25"/>
      <c r="C25"/>
      <c r="D25"/>
      <c r="E25"/>
      <c r="F25"/>
      <c r="G25"/>
      <c r="H25"/>
      <c r="I25"/>
      <c r="J25"/>
      <c r="K25"/>
      <c r="L25"/>
      <c r="M25"/>
      <c r="N25"/>
      <c r="O25"/>
      <c r="P25"/>
      <c r="Q25"/>
      <c r="R25"/>
      <c r="S25"/>
      <c r="T25"/>
    </row>
    <row r="26" spans="1:20" s="135" customFormat="1" ht="30" customHeight="1" x14ac:dyDescent="0.25">
      <c r="A26"/>
      <c r="B26"/>
      <c r="C26"/>
      <c r="D26"/>
      <c r="E26"/>
      <c r="F26"/>
      <c r="G26"/>
      <c r="H26"/>
      <c r="I26"/>
      <c r="J26"/>
      <c r="K26"/>
      <c r="L26"/>
      <c r="M26"/>
      <c r="N26"/>
      <c r="O26"/>
      <c r="P26"/>
      <c r="Q26"/>
      <c r="R26"/>
      <c r="S26"/>
      <c r="T26"/>
    </row>
    <row r="27" spans="1:20" customFormat="1" ht="30" customHeight="1" x14ac:dyDescent="0.25"/>
    <row r="28" spans="1:20" ht="30" customHeight="1" x14ac:dyDescent="0.25"/>
    <row r="29" spans="1:20" ht="30" customHeight="1" x14ac:dyDescent="0.25"/>
    <row r="30" spans="1:20" ht="30" customHeight="1" x14ac:dyDescent="0.25"/>
    <row r="31" spans="1:20" ht="30" customHeight="1" x14ac:dyDescent="0.25"/>
    <row r="32" spans="1:20" s="140" customFormat="1" ht="30" customHeight="1" x14ac:dyDescent="0.25">
      <c r="A32"/>
      <c r="B32"/>
      <c r="C32"/>
      <c r="D32"/>
      <c r="E32"/>
      <c r="F32"/>
      <c r="G32"/>
      <c r="H32"/>
      <c r="I32"/>
      <c r="J32"/>
      <c r="K32"/>
      <c r="L32"/>
      <c r="M32"/>
      <c r="N32"/>
      <c r="O32"/>
      <c r="P32"/>
      <c r="Q32"/>
      <c r="R32"/>
      <c r="S32"/>
      <c r="T32"/>
    </row>
  </sheetData>
  <mergeCells count="28">
    <mergeCell ref="N5:R5"/>
    <mergeCell ref="B6:K6"/>
    <mergeCell ref="L6:M6"/>
    <mergeCell ref="N6:P6"/>
    <mergeCell ref="A1:E3"/>
    <mergeCell ref="F1:R3"/>
    <mergeCell ref="B4:D4"/>
    <mergeCell ref="E4:F4"/>
    <mergeCell ref="G4:K4"/>
    <mergeCell ref="L4:M4"/>
    <mergeCell ref="N4:R4"/>
    <mergeCell ref="G8:G9"/>
    <mergeCell ref="B5:D5"/>
    <mergeCell ref="E5:F5"/>
    <mergeCell ref="G5:K5"/>
    <mergeCell ref="L5:M5"/>
    <mergeCell ref="B8:B9"/>
    <mergeCell ref="C8:C9"/>
    <mergeCell ref="D8:D9"/>
    <mergeCell ref="E8:E9"/>
    <mergeCell ref="F8:F9"/>
    <mergeCell ref="N8:R8"/>
    <mergeCell ref="H8:H9"/>
    <mergeCell ref="I8:I9"/>
    <mergeCell ref="J8:J9"/>
    <mergeCell ref="K8:K9"/>
    <mergeCell ref="L8:L9"/>
    <mergeCell ref="M8:M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INTRO</vt:lpstr>
      <vt:lpstr>LABEL</vt:lpstr>
      <vt:lpstr>WARRANT</vt:lpstr>
      <vt:lpstr>BALLOONED DRAWING</vt:lpstr>
      <vt:lpstr>DIMENSIONAL LAYOUT</vt:lpstr>
      <vt:lpstr>CAPABILITY STUDY</vt:lpstr>
      <vt:lpstr>PROCESS FLOW</vt:lpstr>
      <vt:lpstr>CONTROL PLAN</vt:lpstr>
      <vt:lpstr>PFMEA</vt:lpstr>
      <vt:lpstr>COSMETIC VALIDATION FORM</vt:lpstr>
      <vt:lpstr>MATERIAL CERTS</vt:lpstr>
      <vt:lpstr>TOOLING&amp;FIXTURES</vt:lpstr>
      <vt:lpstr>PACKAGING PLAN</vt:lpstr>
      <vt:lpstr>REVISION HISTORY</vt:lpstr>
      <vt:lpstr>'DIMENSIONAL LAYOUT'!Print_Area</vt:lpstr>
      <vt:lpstr>INTRO!Print_Area</vt:lpstr>
    </vt:vector>
  </TitlesOfParts>
  <Company>JW Speaker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Best</dc:creator>
  <cp:lastModifiedBy>Michele Pollasch</cp:lastModifiedBy>
  <cp:lastPrinted>2024-01-31T20:24:07Z</cp:lastPrinted>
  <dcterms:created xsi:type="dcterms:W3CDTF">2023-11-16T20:49:38Z</dcterms:created>
  <dcterms:modified xsi:type="dcterms:W3CDTF">2024-02-14T21:09:59Z</dcterms:modified>
</cp:coreProperties>
</file>